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7350" firstSheet="1" activeTab="3"/>
  </bookViews>
  <sheets>
    <sheet name="Geral" sheetId="4" r:id="rId1"/>
    <sheet name="Arrec &amp; rend" sheetId="26" r:id="rId2"/>
    <sheet name="Resumo" sheetId="24" r:id="rId3"/>
    <sheet name="Arrec&amp;Rend-Rank" sheetId="18" r:id="rId4"/>
  </sheets>
  <definedNames>
    <definedName name="_xlnm.Print_Area" localSheetId="3">'Arrec&amp;Rend-Rank'!$A$1:$P$403</definedName>
    <definedName name="_xlnm.Print_Area" localSheetId="0">Geral!$A$1:$AA$402</definedName>
  </definedNames>
  <calcPr calcId="145621"/>
</workbook>
</file>

<file path=xl/calcChain.xml><?xml version="1.0" encoding="utf-8"?>
<calcChain xmlns="http://schemas.openxmlformats.org/spreadsheetml/2006/main">
  <c r="K5" i="26" l="1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1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209" i="26"/>
  <c r="E210" i="26"/>
  <c r="E211" i="26"/>
  <c r="E212" i="26"/>
  <c r="E213" i="26"/>
  <c r="E214" i="26"/>
  <c r="E215" i="26"/>
  <c r="E216" i="26"/>
  <c r="E217" i="26"/>
  <c r="E218" i="26"/>
  <c r="E219" i="26"/>
  <c r="E220" i="26"/>
  <c r="E221" i="26"/>
  <c r="E222" i="26"/>
  <c r="E223" i="26"/>
  <c r="E224" i="26"/>
  <c r="E225" i="26"/>
  <c r="E226" i="26"/>
  <c r="E227" i="26"/>
  <c r="E228" i="26"/>
  <c r="E229" i="26"/>
  <c r="E230" i="26"/>
  <c r="E231" i="26"/>
  <c r="E232" i="26"/>
  <c r="E233" i="26"/>
  <c r="E234" i="26"/>
  <c r="E235" i="26"/>
  <c r="E236" i="26"/>
  <c r="E237" i="26"/>
  <c r="E238" i="26"/>
  <c r="E239" i="26"/>
  <c r="E240" i="26"/>
  <c r="E241" i="26"/>
  <c r="E242" i="26"/>
  <c r="E243" i="26"/>
  <c r="E244" i="26"/>
  <c r="E245" i="26"/>
  <c r="E246" i="26"/>
  <c r="E247" i="26"/>
  <c r="E248" i="26"/>
  <c r="E249" i="26"/>
  <c r="E250" i="26"/>
  <c r="E251" i="26"/>
  <c r="E252" i="26"/>
  <c r="E253" i="26"/>
  <c r="E254" i="26"/>
  <c r="E255" i="26"/>
  <c r="E256" i="26"/>
  <c r="E257" i="26"/>
  <c r="E258" i="26"/>
  <c r="E259" i="26"/>
  <c r="E260" i="26"/>
  <c r="E261" i="26"/>
  <c r="E262" i="26"/>
  <c r="E263" i="26"/>
  <c r="E264" i="26"/>
  <c r="E265" i="26"/>
  <c r="E266" i="26"/>
  <c r="E267" i="26"/>
  <c r="E268" i="26"/>
  <c r="E269" i="26"/>
  <c r="E270" i="26"/>
  <c r="E271" i="26"/>
  <c r="E272" i="26"/>
  <c r="E273" i="26"/>
  <c r="E274" i="26"/>
  <c r="E275" i="26"/>
  <c r="E276" i="26"/>
  <c r="E277" i="26"/>
  <c r="E278" i="26"/>
  <c r="E279" i="26"/>
  <c r="E280" i="26"/>
  <c r="E281" i="26"/>
  <c r="E282" i="26"/>
  <c r="E283" i="26"/>
  <c r="E284" i="26"/>
  <c r="E285" i="26"/>
  <c r="E286" i="26"/>
  <c r="E287" i="26"/>
  <c r="E288" i="26"/>
  <c r="E289" i="26"/>
  <c r="E290" i="26"/>
  <c r="E291" i="26"/>
  <c r="E292" i="26"/>
  <c r="E293" i="26"/>
  <c r="E294" i="26"/>
  <c r="E295" i="26"/>
  <c r="E296" i="26"/>
  <c r="E297" i="26"/>
  <c r="E298" i="26"/>
  <c r="E299" i="26"/>
  <c r="E300" i="26"/>
  <c r="E301" i="26"/>
  <c r="E302" i="26"/>
  <c r="E303" i="26"/>
  <c r="E304" i="26"/>
  <c r="E305" i="26"/>
  <c r="E306" i="26"/>
  <c r="E307" i="26"/>
  <c r="E308" i="26"/>
  <c r="E309" i="26"/>
  <c r="E310" i="26"/>
  <c r="E311" i="26"/>
  <c r="E312" i="26"/>
  <c r="E313" i="26"/>
  <c r="E314" i="26"/>
  <c r="E315" i="26"/>
  <c r="E316" i="26"/>
  <c r="E317" i="26"/>
  <c r="E318" i="26"/>
  <c r="E319" i="26"/>
  <c r="E320" i="26"/>
  <c r="E321" i="26"/>
  <c r="E322" i="26"/>
  <c r="E323" i="26"/>
  <c r="E324" i="26"/>
  <c r="E325" i="26"/>
  <c r="E326" i="26"/>
  <c r="E327" i="26"/>
  <c r="E328" i="26"/>
  <c r="E329" i="26"/>
  <c r="E330" i="26"/>
  <c r="E331" i="26"/>
  <c r="E332" i="26"/>
  <c r="E333" i="26"/>
  <c r="E334" i="26"/>
  <c r="E335" i="26"/>
  <c r="E336" i="26"/>
  <c r="E337" i="26"/>
  <c r="E338" i="26"/>
  <c r="E339" i="26"/>
  <c r="E340" i="26"/>
  <c r="E341" i="26"/>
  <c r="E342" i="26"/>
  <c r="E343" i="26"/>
  <c r="E344" i="26"/>
  <c r="E345" i="26"/>
  <c r="E346" i="26"/>
  <c r="E347" i="26"/>
  <c r="E348" i="26"/>
  <c r="E349" i="26"/>
  <c r="E350" i="26"/>
  <c r="E351" i="26"/>
  <c r="E352" i="26"/>
  <c r="E353" i="26"/>
  <c r="E354" i="26"/>
  <c r="E355" i="26"/>
  <c r="E356" i="26"/>
  <c r="E357" i="26"/>
  <c r="E358" i="26"/>
  <c r="E359" i="26"/>
  <c r="E360" i="26"/>
  <c r="E361" i="26"/>
  <c r="E362" i="26"/>
  <c r="E363" i="26"/>
  <c r="E364" i="26"/>
  <c r="E365" i="26"/>
  <c r="E366" i="26"/>
  <c r="E367" i="26"/>
  <c r="E368" i="26"/>
  <c r="E369" i="26"/>
  <c r="E370" i="26"/>
  <c r="E371" i="26"/>
  <c r="E372" i="26"/>
  <c r="E373" i="26"/>
  <c r="E374" i="26"/>
  <c r="E375" i="26"/>
  <c r="E376" i="26"/>
  <c r="E377" i="26"/>
  <c r="E378" i="26"/>
  <c r="E379" i="26"/>
  <c r="E380" i="26"/>
  <c r="E381" i="26"/>
  <c r="E382" i="26"/>
  <c r="E383" i="26"/>
  <c r="E384" i="26"/>
  <c r="E385" i="26"/>
  <c r="E386" i="26"/>
  <c r="E387" i="26"/>
  <c r="E388" i="26"/>
  <c r="E389" i="26"/>
  <c r="E390" i="26"/>
  <c r="E391" i="26"/>
  <c r="E392" i="26"/>
  <c r="E393" i="26"/>
  <c r="E394" i="26"/>
  <c r="E395" i="26"/>
  <c r="E396" i="26"/>
  <c r="E397" i="26"/>
  <c r="E398" i="26"/>
  <c r="E399" i="26"/>
  <c r="E400" i="26"/>
  <c r="E401" i="26"/>
  <c r="E402" i="26"/>
  <c r="E403" i="26"/>
  <c r="K4" i="26"/>
  <c r="H4" i="26"/>
  <c r="E4" i="26"/>
  <c r="D5" i="24"/>
  <c r="D6" i="24"/>
  <c r="D4" i="24"/>
  <c r="M3" i="18" l="1"/>
  <c r="M388" i="18" s="1"/>
  <c r="I3" i="18"/>
  <c r="I39" i="18" s="1"/>
  <c r="E3" i="18"/>
  <c r="E21" i="18" s="1"/>
  <c r="E402" i="18" l="1"/>
  <c r="E387" i="18"/>
  <c r="E374" i="18"/>
  <c r="E359" i="18"/>
  <c r="E345" i="18"/>
  <c r="E331" i="18"/>
  <c r="E317" i="18"/>
  <c r="E289" i="18"/>
  <c r="E259" i="18"/>
  <c r="E225" i="18"/>
  <c r="E170" i="18"/>
  <c r="E112" i="18"/>
  <c r="M15" i="18"/>
  <c r="M42" i="18"/>
  <c r="M73" i="18"/>
  <c r="M101" i="18"/>
  <c r="M127" i="18"/>
  <c r="M158" i="18"/>
  <c r="M190" i="18"/>
  <c r="M230" i="18"/>
  <c r="M277" i="18"/>
  <c r="M340" i="18"/>
  <c r="E48" i="18"/>
  <c r="E398" i="18"/>
  <c r="E385" i="18"/>
  <c r="E370" i="18"/>
  <c r="E355" i="18"/>
  <c r="E342" i="18"/>
  <c r="E327" i="18"/>
  <c r="E302" i="18"/>
  <c r="E274" i="18"/>
  <c r="E245" i="18"/>
  <c r="E197" i="18"/>
  <c r="E140" i="18"/>
  <c r="E76" i="18"/>
  <c r="M30" i="18"/>
  <c r="M58" i="18"/>
  <c r="M85" i="18"/>
  <c r="M115" i="18"/>
  <c r="M143" i="18"/>
  <c r="M170" i="18"/>
  <c r="M213" i="18"/>
  <c r="M254" i="18"/>
  <c r="M294" i="18"/>
  <c r="M385" i="18"/>
  <c r="E313" i="18"/>
  <c r="E299" i="18"/>
  <c r="E285" i="18"/>
  <c r="E270" i="18"/>
  <c r="E257" i="18"/>
  <c r="E240" i="18"/>
  <c r="E218" i="18"/>
  <c r="E192" i="18"/>
  <c r="E161" i="18"/>
  <c r="E133" i="18"/>
  <c r="E106" i="18"/>
  <c r="E64" i="18"/>
  <c r="I388" i="18"/>
  <c r="I345" i="18"/>
  <c r="I298" i="18"/>
  <c r="I261" i="18"/>
  <c r="I226" i="18"/>
  <c r="I198" i="18"/>
  <c r="I174" i="18"/>
  <c r="I152" i="18"/>
  <c r="I131" i="18"/>
  <c r="I110" i="18"/>
  <c r="I88" i="18"/>
  <c r="I67" i="18"/>
  <c r="I46" i="18"/>
  <c r="I24" i="18"/>
  <c r="I386" i="18"/>
  <c r="I329" i="18"/>
  <c r="I286" i="18"/>
  <c r="I249" i="18"/>
  <c r="I218" i="18"/>
  <c r="I189" i="18"/>
  <c r="I167" i="18"/>
  <c r="I146" i="18"/>
  <c r="I124" i="18"/>
  <c r="I376" i="18"/>
  <c r="I318" i="18"/>
  <c r="I280" i="18"/>
  <c r="I242" i="18"/>
  <c r="I213" i="18"/>
  <c r="I184" i="18"/>
  <c r="I163" i="18"/>
  <c r="I142" i="18"/>
  <c r="I120" i="18"/>
  <c r="I99" i="18"/>
  <c r="I78" i="18"/>
  <c r="I56" i="18"/>
  <c r="I35" i="18"/>
  <c r="I14" i="18"/>
  <c r="I356" i="18"/>
  <c r="I306" i="18"/>
  <c r="I269" i="18"/>
  <c r="I232" i="18"/>
  <c r="I204" i="18"/>
  <c r="I178" i="18"/>
  <c r="I156" i="18"/>
  <c r="I135" i="18"/>
  <c r="I114" i="18"/>
  <c r="I92" i="18"/>
  <c r="I71" i="18"/>
  <c r="I50" i="18"/>
  <c r="I28" i="18"/>
  <c r="I7" i="18"/>
  <c r="I60" i="18"/>
  <c r="E395" i="18"/>
  <c r="E381" i="18"/>
  <c r="E366" i="18"/>
  <c r="E353" i="18"/>
  <c r="E338" i="18"/>
  <c r="E323" i="18"/>
  <c r="E310" i="18"/>
  <c r="E295" i="18"/>
  <c r="E281" i="18"/>
  <c r="E267" i="18"/>
  <c r="E253" i="18"/>
  <c r="E234" i="18"/>
  <c r="E213" i="18"/>
  <c r="E182" i="18"/>
  <c r="E154" i="18"/>
  <c r="E128" i="18"/>
  <c r="E97" i="18"/>
  <c r="I82" i="18"/>
  <c r="E16" i="18"/>
  <c r="E32" i="18"/>
  <c r="E44" i="18"/>
  <c r="E58" i="18"/>
  <c r="E74" i="18"/>
  <c r="E86" i="18"/>
  <c r="E101" i="18"/>
  <c r="E117" i="18"/>
  <c r="E129" i="18"/>
  <c r="E144" i="18"/>
  <c r="E160" i="18"/>
  <c r="E172" i="18"/>
  <c r="E186" i="18"/>
  <c r="E202" i="18"/>
  <c r="E214" i="18"/>
  <c r="E228" i="18"/>
  <c r="E238" i="18"/>
  <c r="E246" i="18"/>
  <c r="E254" i="18"/>
  <c r="E262" i="18"/>
  <c r="E269" i="18"/>
  <c r="E275" i="18"/>
  <c r="E283" i="18"/>
  <c r="E290" i="18"/>
  <c r="E297" i="18"/>
  <c r="E305" i="18"/>
  <c r="E311" i="18"/>
  <c r="E318" i="18"/>
  <c r="E326" i="18"/>
  <c r="E333" i="18"/>
  <c r="E339" i="18"/>
  <c r="E347" i="18"/>
  <c r="E354" i="18"/>
  <c r="E361" i="18"/>
  <c r="E369" i="18"/>
  <c r="E375" i="18"/>
  <c r="E382" i="18"/>
  <c r="E390" i="18"/>
  <c r="E397" i="18"/>
  <c r="E403" i="18"/>
  <c r="E10" i="18"/>
  <c r="E22" i="18"/>
  <c r="E37" i="18"/>
  <c r="E53" i="18"/>
  <c r="E65" i="18"/>
  <c r="E80" i="18"/>
  <c r="E96" i="18"/>
  <c r="E108" i="18"/>
  <c r="E122" i="18"/>
  <c r="E138" i="18"/>
  <c r="E150" i="18"/>
  <c r="E165" i="18"/>
  <c r="E181" i="18"/>
  <c r="E193" i="18"/>
  <c r="E208" i="18"/>
  <c r="E224" i="18"/>
  <c r="E233" i="18"/>
  <c r="E241" i="18"/>
  <c r="E251" i="18"/>
  <c r="E258" i="18"/>
  <c r="E265" i="18"/>
  <c r="E273" i="18"/>
  <c r="E279" i="18"/>
  <c r="E286" i="18"/>
  <c r="E294" i="18"/>
  <c r="E301" i="18"/>
  <c r="E307" i="18"/>
  <c r="E315" i="18"/>
  <c r="E322" i="18"/>
  <c r="E329" i="18"/>
  <c r="E337" i="18"/>
  <c r="E343" i="18"/>
  <c r="E350" i="18"/>
  <c r="E358" i="18"/>
  <c r="E365" i="18"/>
  <c r="E371" i="18"/>
  <c r="E379" i="18"/>
  <c r="E386" i="18"/>
  <c r="E393" i="18"/>
  <c r="E401" i="18"/>
  <c r="O3" i="18"/>
  <c r="E12" i="18"/>
  <c r="E26" i="18"/>
  <c r="E42" i="18"/>
  <c r="E54" i="18"/>
  <c r="E69" i="18"/>
  <c r="E85" i="18"/>
  <c r="E391" i="18"/>
  <c r="E377" i="18"/>
  <c r="E363" i="18"/>
  <c r="E349" i="18"/>
  <c r="E334" i="18"/>
  <c r="E321" i="18"/>
  <c r="E306" i="18"/>
  <c r="E291" i="18"/>
  <c r="E278" i="18"/>
  <c r="E263" i="18"/>
  <c r="E249" i="18"/>
  <c r="E230" i="18"/>
  <c r="E204" i="18"/>
  <c r="E176" i="18"/>
  <c r="E149" i="18"/>
  <c r="E118" i="18"/>
  <c r="E90" i="18"/>
  <c r="E33" i="18"/>
  <c r="I18" i="18"/>
  <c r="I103" i="18"/>
  <c r="M19" i="18"/>
  <c r="M47" i="18"/>
  <c r="M74" i="18"/>
  <c r="M105" i="18"/>
  <c r="M133" i="18"/>
  <c r="M159" i="18"/>
  <c r="M197" i="18"/>
  <c r="M238" i="18"/>
  <c r="M278" i="18"/>
  <c r="M353" i="18"/>
  <c r="M5" i="18"/>
  <c r="M31" i="18"/>
  <c r="M62" i="18"/>
  <c r="M90" i="18"/>
  <c r="M117" i="18"/>
  <c r="M147" i="18"/>
  <c r="M175" i="18"/>
  <c r="M214" i="18"/>
  <c r="M261" i="18"/>
  <c r="M308" i="18"/>
  <c r="E7" i="18"/>
  <c r="E11" i="18"/>
  <c r="E15" i="18"/>
  <c r="E19" i="18"/>
  <c r="E23" i="18"/>
  <c r="E27" i="18"/>
  <c r="E31" i="18"/>
  <c r="E35" i="18"/>
  <c r="E39" i="18"/>
  <c r="E43" i="18"/>
  <c r="E47" i="18"/>
  <c r="E51" i="18"/>
  <c r="E55" i="18"/>
  <c r="E59" i="18"/>
  <c r="E63" i="18"/>
  <c r="E67" i="18"/>
  <c r="E71" i="18"/>
  <c r="E75" i="18"/>
  <c r="E79" i="18"/>
  <c r="E83" i="18"/>
  <c r="E87" i="18"/>
  <c r="E91" i="18"/>
  <c r="E95" i="18"/>
  <c r="E99" i="18"/>
  <c r="E103" i="18"/>
  <c r="E107" i="18"/>
  <c r="E111" i="18"/>
  <c r="E115" i="18"/>
  <c r="E119" i="18"/>
  <c r="E123" i="18"/>
  <c r="E127" i="18"/>
  <c r="E131" i="18"/>
  <c r="E135" i="18"/>
  <c r="E139" i="18"/>
  <c r="E143" i="18"/>
  <c r="E147" i="18"/>
  <c r="E151" i="18"/>
  <c r="E155" i="18"/>
  <c r="E159" i="18"/>
  <c r="E163" i="18"/>
  <c r="E167" i="18"/>
  <c r="E171" i="18"/>
  <c r="E175" i="18"/>
  <c r="E179" i="18"/>
  <c r="E183" i="18"/>
  <c r="E187" i="18"/>
  <c r="E191" i="18"/>
  <c r="E195" i="18"/>
  <c r="E199" i="18"/>
  <c r="E203" i="18"/>
  <c r="E207" i="18"/>
  <c r="E211" i="18"/>
  <c r="E215" i="18"/>
  <c r="E219" i="18"/>
  <c r="E223" i="18"/>
  <c r="E227" i="18"/>
  <c r="E231" i="18"/>
  <c r="E235" i="18"/>
  <c r="E239" i="18"/>
  <c r="E243" i="18"/>
  <c r="E247" i="18"/>
  <c r="E8" i="18"/>
  <c r="E13" i="18"/>
  <c r="E18" i="18"/>
  <c r="E24" i="18"/>
  <c r="E29" i="18"/>
  <c r="E34" i="18"/>
  <c r="E40" i="18"/>
  <c r="E45" i="18"/>
  <c r="E50" i="18"/>
  <c r="E56" i="18"/>
  <c r="E61" i="18"/>
  <c r="E66" i="18"/>
  <c r="E72" i="18"/>
  <c r="E77" i="18"/>
  <c r="E82" i="18"/>
  <c r="E88" i="18"/>
  <c r="E93" i="18"/>
  <c r="E98" i="18"/>
  <c r="E104" i="18"/>
  <c r="E109" i="18"/>
  <c r="E114" i="18"/>
  <c r="E120" i="18"/>
  <c r="E125" i="18"/>
  <c r="E130" i="18"/>
  <c r="E136" i="18"/>
  <c r="E141" i="18"/>
  <c r="E146" i="18"/>
  <c r="E152" i="18"/>
  <c r="E157" i="18"/>
  <c r="E162" i="18"/>
  <c r="E168" i="18"/>
  <c r="E173" i="18"/>
  <c r="E178" i="18"/>
  <c r="E184" i="18"/>
  <c r="E189" i="18"/>
  <c r="E194" i="18"/>
  <c r="E200" i="18"/>
  <c r="E205" i="18"/>
  <c r="E210" i="18"/>
  <c r="E216" i="18"/>
  <c r="E221" i="18"/>
  <c r="E226" i="18"/>
  <c r="E232" i="18"/>
  <c r="E237" i="18"/>
  <c r="E242" i="18"/>
  <c r="E248" i="18"/>
  <c r="E252" i="18"/>
  <c r="E256" i="18"/>
  <c r="E260" i="18"/>
  <c r="E264" i="18"/>
  <c r="E268" i="18"/>
  <c r="E272" i="18"/>
  <c r="E276" i="18"/>
  <c r="E280" i="18"/>
  <c r="E284" i="18"/>
  <c r="E288" i="18"/>
  <c r="E292" i="18"/>
  <c r="E296" i="18"/>
  <c r="E300" i="18"/>
  <c r="E304" i="18"/>
  <c r="E308" i="18"/>
  <c r="E312" i="18"/>
  <c r="E316" i="18"/>
  <c r="E320" i="18"/>
  <c r="E324" i="18"/>
  <c r="E328" i="18"/>
  <c r="E332" i="18"/>
  <c r="E336" i="18"/>
  <c r="E340" i="18"/>
  <c r="E344" i="18"/>
  <c r="E348" i="18"/>
  <c r="E352" i="18"/>
  <c r="E356" i="18"/>
  <c r="E360" i="18"/>
  <c r="E364" i="18"/>
  <c r="E368" i="18"/>
  <c r="E372" i="18"/>
  <c r="E376" i="18"/>
  <c r="E380" i="18"/>
  <c r="E384" i="18"/>
  <c r="E388" i="18"/>
  <c r="E392" i="18"/>
  <c r="E396" i="18"/>
  <c r="E400" i="18"/>
  <c r="E5" i="18"/>
  <c r="E174" i="18"/>
  <c r="E206" i="18"/>
  <c r="E217" i="18"/>
  <c r="E9" i="18"/>
  <c r="E14" i="18"/>
  <c r="E20" i="18"/>
  <c r="E25" i="18"/>
  <c r="E30" i="18"/>
  <c r="E36" i="18"/>
  <c r="E41" i="18"/>
  <c r="E46" i="18"/>
  <c r="E52" i="18"/>
  <c r="E57" i="18"/>
  <c r="E62" i="18"/>
  <c r="E68" i="18"/>
  <c r="E73" i="18"/>
  <c r="E78" i="18"/>
  <c r="E84" i="18"/>
  <c r="E89" i="18"/>
  <c r="E94" i="18"/>
  <c r="E100" i="18"/>
  <c r="E105" i="18"/>
  <c r="E110" i="18"/>
  <c r="E116" i="18"/>
  <c r="E121" i="18"/>
  <c r="E126" i="18"/>
  <c r="E132" i="18"/>
  <c r="E137" i="18"/>
  <c r="E142" i="18"/>
  <c r="E148" i="18"/>
  <c r="E153" i="18"/>
  <c r="E158" i="18"/>
  <c r="E164" i="18"/>
  <c r="E169" i="18"/>
  <c r="E180" i="18"/>
  <c r="E185" i="18"/>
  <c r="E190" i="18"/>
  <c r="E196" i="18"/>
  <c r="E201" i="18"/>
  <c r="E212" i="18"/>
  <c r="E222" i="18"/>
  <c r="E399" i="18"/>
  <c r="E394" i="18"/>
  <c r="E389" i="18"/>
  <c r="E383" i="18"/>
  <c r="E378" i="18"/>
  <c r="E373" i="18"/>
  <c r="E367" i="18"/>
  <c r="E362" i="18"/>
  <c r="E357" i="18"/>
  <c r="E351" i="18"/>
  <c r="E346" i="18"/>
  <c r="E341" i="18"/>
  <c r="E335" i="18"/>
  <c r="E330" i="18"/>
  <c r="E325" i="18"/>
  <c r="E319" i="18"/>
  <c r="E314" i="18"/>
  <c r="E309" i="18"/>
  <c r="E303" i="18"/>
  <c r="E298" i="18"/>
  <c r="E293" i="18"/>
  <c r="E287" i="18"/>
  <c r="E282" i="18"/>
  <c r="E277" i="18"/>
  <c r="E271" i="18"/>
  <c r="E266" i="18"/>
  <c r="E261" i="18"/>
  <c r="E255" i="18"/>
  <c r="E250" i="18"/>
  <c r="E244" i="18"/>
  <c r="E236" i="18"/>
  <c r="E229" i="18"/>
  <c r="E220" i="18"/>
  <c r="E209" i="18"/>
  <c r="E198" i="18"/>
  <c r="E188" i="18"/>
  <c r="E177" i="18"/>
  <c r="E166" i="18"/>
  <c r="E156" i="18"/>
  <c r="E145" i="18"/>
  <c r="E134" i="18"/>
  <c r="E124" i="18"/>
  <c r="E113" i="18"/>
  <c r="E102" i="18"/>
  <c r="E92" i="18"/>
  <c r="E81" i="18"/>
  <c r="E70" i="18"/>
  <c r="E60" i="18"/>
  <c r="E49" i="18"/>
  <c r="E38" i="18"/>
  <c r="E28" i="18"/>
  <c r="E17" i="18"/>
  <c r="E6" i="18"/>
  <c r="I8" i="18"/>
  <c r="I19" i="18"/>
  <c r="I30" i="18"/>
  <c r="I40" i="18"/>
  <c r="I51" i="18"/>
  <c r="I62" i="18"/>
  <c r="I72" i="18"/>
  <c r="I83" i="18"/>
  <c r="I94" i="18"/>
  <c r="I104" i="18"/>
  <c r="I115" i="18"/>
  <c r="I126" i="18"/>
  <c r="I136" i="18"/>
  <c r="I147" i="18"/>
  <c r="I158" i="18"/>
  <c r="I168" i="18"/>
  <c r="I179" i="18"/>
  <c r="I192" i="18"/>
  <c r="I205" i="18"/>
  <c r="I220" i="18"/>
  <c r="I234" i="18"/>
  <c r="I250" i="18"/>
  <c r="I270" i="18"/>
  <c r="I290" i="18"/>
  <c r="I308" i="18"/>
  <c r="I333" i="18"/>
  <c r="I361" i="18"/>
  <c r="I403" i="18"/>
  <c r="I399" i="18"/>
  <c r="I395" i="18"/>
  <c r="I391" i="18"/>
  <c r="I387" i="18"/>
  <c r="I383" i="18"/>
  <c r="I379" i="18"/>
  <c r="I375" i="18"/>
  <c r="I371" i="18"/>
  <c r="I367" i="18"/>
  <c r="I363" i="18"/>
  <c r="I359" i="18"/>
  <c r="I355" i="18"/>
  <c r="I351" i="18"/>
  <c r="I347" i="18"/>
  <c r="I343" i="18"/>
  <c r="I339" i="18"/>
  <c r="I335" i="18"/>
  <c r="I331" i="18"/>
  <c r="I327" i="18"/>
  <c r="I323" i="18"/>
  <c r="I319" i="18"/>
  <c r="I315" i="18"/>
  <c r="I311" i="18"/>
  <c r="I307" i="18"/>
  <c r="I303" i="18"/>
  <c r="I299" i="18"/>
  <c r="I295" i="18"/>
  <c r="I291" i="18"/>
  <c r="I287" i="18"/>
  <c r="I283" i="18"/>
  <c r="I279" i="18"/>
  <c r="I275" i="18"/>
  <c r="I271" i="18"/>
  <c r="I267" i="18"/>
  <c r="I263" i="18"/>
  <c r="I259" i="18"/>
  <c r="I255" i="18"/>
  <c r="I251" i="18"/>
  <c r="I247" i="18"/>
  <c r="I243" i="18"/>
  <c r="I239" i="18"/>
  <c r="I235" i="18"/>
  <c r="I231" i="18"/>
  <c r="I227" i="18"/>
  <c r="I223" i="18"/>
  <c r="I219" i="18"/>
  <c r="I215" i="18"/>
  <c r="I211" i="18"/>
  <c r="I207" i="18"/>
  <c r="I203" i="18"/>
  <c r="I199" i="18"/>
  <c r="I195" i="18"/>
  <c r="I191" i="18"/>
  <c r="I187" i="18"/>
  <c r="I401" i="18"/>
  <c r="I396" i="18"/>
  <c r="I390" i="18"/>
  <c r="I385" i="18"/>
  <c r="O385" i="18" s="1"/>
  <c r="I380" i="18"/>
  <c r="I374" i="18"/>
  <c r="I369" i="18"/>
  <c r="I364" i="18"/>
  <c r="I358" i="18"/>
  <c r="I353" i="18"/>
  <c r="I348" i="18"/>
  <c r="I342" i="18"/>
  <c r="I337" i="18"/>
  <c r="I332" i="18"/>
  <c r="I326" i="18"/>
  <c r="I321" i="18"/>
  <c r="I316" i="18"/>
  <c r="I310" i="18"/>
  <c r="I305" i="18"/>
  <c r="I300" i="18"/>
  <c r="I294" i="18"/>
  <c r="I289" i="18"/>
  <c r="I284" i="18"/>
  <c r="I278" i="18"/>
  <c r="I273" i="18"/>
  <c r="I268" i="18"/>
  <c r="I262" i="18"/>
  <c r="I257" i="18"/>
  <c r="I252" i="18"/>
  <c r="I246" i="18"/>
  <c r="I241" i="18"/>
  <c r="I400" i="18"/>
  <c r="I394" i="18"/>
  <c r="I389" i="18"/>
  <c r="I384" i="18"/>
  <c r="I378" i="18"/>
  <c r="I373" i="18"/>
  <c r="I368" i="18"/>
  <c r="I362" i="18"/>
  <c r="I357" i="18"/>
  <c r="I352" i="18"/>
  <c r="I346" i="18"/>
  <c r="I341" i="18"/>
  <c r="I336" i="18"/>
  <c r="I330" i="18"/>
  <c r="I325" i="18"/>
  <c r="I320" i="18"/>
  <c r="I402" i="18"/>
  <c r="I392" i="18"/>
  <c r="I381" i="18"/>
  <c r="I370" i="18"/>
  <c r="I360" i="18"/>
  <c r="I349" i="18"/>
  <c r="I338" i="18"/>
  <c r="I328" i="18"/>
  <c r="I317" i="18"/>
  <c r="I309" i="18"/>
  <c r="I302" i="18"/>
  <c r="I296" i="18"/>
  <c r="I288" i="18"/>
  <c r="I281" i="18"/>
  <c r="I274" i="18"/>
  <c r="I266" i="18"/>
  <c r="I260" i="18"/>
  <c r="I253" i="18"/>
  <c r="I245" i="18"/>
  <c r="I238" i="18"/>
  <c r="I233" i="18"/>
  <c r="I228" i="18"/>
  <c r="I222" i="18"/>
  <c r="I217" i="18"/>
  <c r="I212" i="18"/>
  <c r="I206" i="18"/>
  <c r="I201" i="18"/>
  <c r="I196" i="18"/>
  <c r="I190" i="18"/>
  <c r="I185" i="18"/>
  <c r="I181" i="18"/>
  <c r="I177" i="18"/>
  <c r="I173" i="18"/>
  <c r="I169" i="18"/>
  <c r="I165" i="18"/>
  <c r="I161" i="18"/>
  <c r="I157" i="18"/>
  <c r="I153" i="18"/>
  <c r="I149" i="18"/>
  <c r="I145" i="18"/>
  <c r="I141" i="18"/>
  <c r="I137" i="18"/>
  <c r="I133" i="18"/>
  <c r="I129" i="18"/>
  <c r="I125" i="18"/>
  <c r="I121" i="18"/>
  <c r="I117" i="18"/>
  <c r="I113" i="18"/>
  <c r="I109" i="18"/>
  <c r="I105" i="18"/>
  <c r="I101" i="18"/>
  <c r="I97" i="18"/>
  <c r="I93" i="18"/>
  <c r="I89" i="18"/>
  <c r="I85" i="18"/>
  <c r="I81" i="18"/>
  <c r="I77" i="18"/>
  <c r="I73" i="18"/>
  <c r="I69" i="18"/>
  <c r="I65" i="18"/>
  <c r="I61" i="18"/>
  <c r="I57" i="18"/>
  <c r="I53" i="18"/>
  <c r="I49" i="18"/>
  <c r="I45" i="18"/>
  <c r="I41" i="18"/>
  <c r="I37" i="18"/>
  <c r="I33" i="18"/>
  <c r="I29" i="18"/>
  <c r="I25" i="18"/>
  <c r="I21" i="18"/>
  <c r="I17" i="18"/>
  <c r="I13" i="18"/>
  <c r="I9" i="18"/>
  <c r="I5" i="18"/>
  <c r="I397" i="18"/>
  <c r="I382" i="18"/>
  <c r="I366" i="18"/>
  <c r="I354" i="18"/>
  <c r="I340" i="18"/>
  <c r="I324" i="18"/>
  <c r="I313" i="18"/>
  <c r="I304" i="18"/>
  <c r="I293" i="18"/>
  <c r="I285" i="18"/>
  <c r="I276" i="18"/>
  <c r="I265" i="18"/>
  <c r="I256" i="18"/>
  <c r="I248" i="18"/>
  <c r="I237" i="18"/>
  <c r="I230" i="18"/>
  <c r="I224" i="18"/>
  <c r="I216" i="18"/>
  <c r="I209" i="18"/>
  <c r="I202" i="18"/>
  <c r="I194" i="18"/>
  <c r="I188" i="18"/>
  <c r="I182" i="18"/>
  <c r="I176" i="18"/>
  <c r="I171" i="18"/>
  <c r="I166" i="18"/>
  <c r="I160" i="18"/>
  <c r="I155" i="18"/>
  <c r="I150" i="18"/>
  <c r="I144" i="18"/>
  <c r="I139" i="18"/>
  <c r="I134" i="18"/>
  <c r="I128" i="18"/>
  <c r="I123" i="18"/>
  <c r="I118" i="18"/>
  <c r="I112" i="18"/>
  <c r="I107" i="18"/>
  <c r="I102" i="18"/>
  <c r="I96" i="18"/>
  <c r="I91" i="18"/>
  <c r="I86" i="18"/>
  <c r="I80" i="18"/>
  <c r="I75" i="18"/>
  <c r="I70" i="18"/>
  <c r="I64" i="18"/>
  <c r="I59" i="18"/>
  <c r="I54" i="18"/>
  <c r="I48" i="18"/>
  <c r="I43" i="18"/>
  <c r="I38" i="18"/>
  <c r="I32" i="18"/>
  <c r="I27" i="18"/>
  <c r="I22" i="18"/>
  <c r="I16" i="18"/>
  <c r="I11" i="18"/>
  <c r="I6" i="18"/>
  <c r="I393" i="18"/>
  <c r="I377" i="18"/>
  <c r="I365" i="18"/>
  <c r="I350" i="18"/>
  <c r="I334" i="18"/>
  <c r="I322" i="18"/>
  <c r="I312" i="18"/>
  <c r="I301" i="18"/>
  <c r="I292" i="18"/>
  <c r="I282" i="18"/>
  <c r="I272" i="18"/>
  <c r="I264" i="18"/>
  <c r="I254" i="18"/>
  <c r="I244" i="18"/>
  <c r="I236" i="18"/>
  <c r="I229" i="18"/>
  <c r="I221" i="18"/>
  <c r="I214" i="18"/>
  <c r="I208" i="18"/>
  <c r="I200" i="18"/>
  <c r="I193" i="18"/>
  <c r="I186" i="18"/>
  <c r="I180" i="18"/>
  <c r="I175" i="18"/>
  <c r="I170" i="18"/>
  <c r="I164" i="18"/>
  <c r="I159" i="18"/>
  <c r="I154" i="18"/>
  <c r="I148" i="18"/>
  <c r="I143" i="18"/>
  <c r="I138" i="18"/>
  <c r="I132" i="18"/>
  <c r="I127" i="18"/>
  <c r="I122" i="18"/>
  <c r="I116" i="18"/>
  <c r="I111" i="18"/>
  <c r="I106" i="18"/>
  <c r="I100" i="18"/>
  <c r="I95" i="18"/>
  <c r="I90" i="18"/>
  <c r="I84" i="18"/>
  <c r="I79" i="18"/>
  <c r="I74" i="18"/>
  <c r="I68" i="18"/>
  <c r="I63" i="18"/>
  <c r="I58" i="18"/>
  <c r="I52" i="18"/>
  <c r="I47" i="18"/>
  <c r="I42" i="18"/>
  <c r="I36" i="18"/>
  <c r="I31" i="18"/>
  <c r="I26" i="18"/>
  <c r="I20" i="18"/>
  <c r="I15" i="18"/>
  <c r="I10" i="18"/>
  <c r="I12" i="18"/>
  <c r="I23" i="18"/>
  <c r="I34" i="18"/>
  <c r="I44" i="18"/>
  <c r="I55" i="18"/>
  <c r="I66" i="18"/>
  <c r="I76" i="18"/>
  <c r="I87" i="18"/>
  <c r="I98" i="18"/>
  <c r="I108" i="18"/>
  <c r="I119" i="18"/>
  <c r="I130" i="18"/>
  <c r="I140" i="18"/>
  <c r="I151" i="18"/>
  <c r="I162" i="18"/>
  <c r="I172" i="18"/>
  <c r="I183" i="18"/>
  <c r="I197" i="18"/>
  <c r="I210" i="18"/>
  <c r="I225" i="18"/>
  <c r="I240" i="18"/>
  <c r="I258" i="18"/>
  <c r="I277" i="18"/>
  <c r="I297" i="18"/>
  <c r="I314" i="18"/>
  <c r="I344" i="18"/>
  <c r="I372" i="18"/>
  <c r="I398" i="18"/>
  <c r="M402" i="18"/>
  <c r="M398" i="18"/>
  <c r="M394" i="18"/>
  <c r="M390" i="18"/>
  <c r="M386" i="18"/>
  <c r="M382" i="18"/>
  <c r="M378" i="18"/>
  <c r="M374" i="18"/>
  <c r="M370" i="18"/>
  <c r="M366" i="18"/>
  <c r="M362" i="18"/>
  <c r="M358" i="18"/>
  <c r="M354" i="18"/>
  <c r="M350" i="18"/>
  <c r="M346" i="18"/>
  <c r="M342" i="18"/>
  <c r="M338" i="18"/>
  <c r="M334" i="18"/>
  <c r="M330" i="18"/>
  <c r="M326" i="18"/>
  <c r="M322" i="18"/>
  <c r="M318" i="18"/>
  <c r="M314" i="18"/>
  <c r="M310" i="18"/>
  <c r="M306" i="18"/>
  <c r="M302" i="18"/>
  <c r="M403" i="18"/>
  <c r="M399" i="18"/>
  <c r="M395" i="18"/>
  <c r="M391" i="18"/>
  <c r="M387" i="18"/>
  <c r="M383" i="18"/>
  <c r="M379" i="18"/>
  <c r="M375" i="18"/>
  <c r="M371" i="18"/>
  <c r="M367" i="18"/>
  <c r="M363" i="18"/>
  <c r="M359" i="18"/>
  <c r="M355" i="18"/>
  <c r="M351" i="18"/>
  <c r="M347" i="18"/>
  <c r="M343" i="18"/>
  <c r="M339" i="18"/>
  <c r="M335" i="18"/>
  <c r="M331" i="18"/>
  <c r="M327" i="18"/>
  <c r="M323" i="18"/>
  <c r="M319" i="18"/>
  <c r="M315" i="18"/>
  <c r="M311" i="18"/>
  <c r="M307" i="18"/>
  <c r="M303" i="18"/>
  <c r="M299" i="18"/>
  <c r="M295" i="18"/>
  <c r="M397" i="18"/>
  <c r="M389" i="18"/>
  <c r="M381" i="18"/>
  <c r="M373" i="18"/>
  <c r="M365" i="18"/>
  <c r="M357" i="18"/>
  <c r="M349" i="18"/>
  <c r="M341" i="18"/>
  <c r="M333" i="18"/>
  <c r="M325" i="18"/>
  <c r="M317" i="18"/>
  <c r="M309" i="18"/>
  <c r="M301" i="18"/>
  <c r="M296" i="18"/>
  <c r="M291" i="18"/>
  <c r="M287" i="18"/>
  <c r="M283" i="18"/>
  <c r="M279" i="18"/>
  <c r="M275" i="18"/>
  <c r="M271" i="18"/>
  <c r="M267" i="18"/>
  <c r="M263" i="18"/>
  <c r="M259" i="18"/>
  <c r="M255" i="18"/>
  <c r="M251" i="18"/>
  <c r="M247" i="18"/>
  <c r="M243" i="18"/>
  <c r="M239" i="18"/>
  <c r="M235" i="18"/>
  <c r="M231" i="18"/>
  <c r="M227" i="18"/>
  <c r="M223" i="18"/>
  <c r="M219" i="18"/>
  <c r="M215" i="18"/>
  <c r="M211" i="18"/>
  <c r="M207" i="18"/>
  <c r="M203" i="18"/>
  <c r="M199" i="18"/>
  <c r="M195" i="18"/>
  <c r="M191" i="18"/>
  <c r="M187" i="18"/>
  <c r="M183" i="18"/>
  <c r="M179" i="18"/>
  <c r="M400" i="18"/>
  <c r="M392" i="18"/>
  <c r="M384" i="18"/>
  <c r="M376" i="18"/>
  <c r="M368" i="18"/>
  <c r="M360" i="18"/>
  <c r="M352" i="18"/>
  <c r="M344" i="18"/>
  <c r="M336" i="18"/>
  <c r="M328" i="18"/>
  <c r="M320" i="18"/>
  <c r="M312" i="18"/>
  <c r="M304" i="18"/>
  <c r="M297" i="18"/>
  <c r="M292" i="18"/>
  <c r="M288" i="18"/>
  <c r="M284" i="18"/>
  <c r="M280" i="18"/>
  <c r="M276" i="18"/>
  <c r="M272" i="18"/>
  <c r="M268" i="18"/>
  <c r="M264" i="18"/>
  <c r="M260" i="18"/>
  <c r="M256" i="18"/>
  <c r="M252" i="18"/>
  <c r="M248" i="18"/>
  <c r="M244" i="18"/>
  <c r="M240" i="18"/>
  <c r="M236" i="18"/>
  <c r="M232" i="18"/>
  <c r="M228" i="18"/>
  <c r="M224" i="18"/>
  <c r="M220" i="18"/>
  <c r="M216" i="18"/>
  <c r="M212" i="18"/>
  <c r="M208" i="18"/>
  <c r="M204" i="18"/>
  <c r="M200" i="18"/>
  <c r="M196" i="18"/>
  <c r="M192" i="18"/>
  <c r="M188" i="18"/>
  <c r="M184" i="18"/>
  <c r="M180" i="18"/>
  <c r="M176" i="18"/>
  <c r="M172" i="18"/>
  <c r="M168" i="18"/>
  <c r="M164" i="18"/>
  <c r="M160" i="18"/>
  <c r="M156" i="18"/>
  <c r="M152" i="18"/>
  <c r="M148" i="18"/>
  <c r="M144" i="18"/>
  <c r="M140" i="18"/>
  <c r="M136" i="18"/>
  <c r="M132" i="18"/>
  <c r="M128" i="18"/>
  <c r="M124" i="18"/>
  <c r="M120" i="18"/>
  <c r="M116" i="18"/>
  <c r="M112" i="18"/>
  <c r="M108" i="18"/>
  <c r="M104" i="18"/>
  <c r="M100" i="18"/>
  <c r="M96" i="18"/>
  <c r="M92" i="18"/>
  <c r="M88" i="18"/>
  <c r="M84" i="18"/>
  <c r="M80" i="18"/>
  <c r="M76" i="18"/>
  <c r="M72" i="18"/>
  <c r="M68" i="18"/>
  <c r="M64" i="18"/>
  <c r="M60" i="18"/>
  <c r="M56" i="18"/>
  <c r="M52" i="18"/>
  <c r="M48" i="18"/>
  <c r="M44" i="18"/>
  <c r="M40" i="18"/>
  <c r="M36" i="18"/>
  <c r="M32" i="18"/>
  <c r="M28" i="18"/>
  <c r="M24" i="18"/>
  <c r="M20" i="18"/>
  <c r="M16" i="18"/>
  <c r="M12" i="18"/>
  <c r="M8" i="18"/>
  <c r="M396" i="18"/>
  <c r="M380" i="18"/>
  <c r="M364" i="18"/>
  <c r="M348" i="18"/>
  <c r="M332" i="18"/>
  <c r="M316" i="18"/>
  <c r="M300" i="18"/>
  <c r="M290" i="18"/>
  <c r="M282" i="18"/>
  <c r="M274" i="18"/>
  <c r="M266" i="18"/>
  <c r="M258" i="18"/>
  <c r="M250" i="18"/>
  <c r="M242" i="18"/>
  <c r="M234" i="18"/>
  <c r="M226" i="18"/>
  <c r="M218" i="18"/>
  <c r="M210" i="18"/>
  <c r="M202" i="18"/>
  <c r="M194" i="18"/>
  <c r="M186" i="18"/>
  <c r="M178" i="18"/>
  <c r="M173" i="18"/>
  <c r="M167" i="18"/>
  <c r="M162" i="18"/>
  <c r="M157" i="18"/>
  <c r="M151" i="18"/>
  <c r="M146" i="18"/>
  <c r="M141" i="18"/>
  <c r="M135" i="18"/>
  <c r="M130" i="18"/>
  <c r="M125" i="18"/>
  <c r="M119" i="18"/>
  <c r="M114" i="18"/>
  <c r="M109" i="18"/>
  <c r="M103" i="18"/>
  <c r="M98" i="18"/>
  <c r="M93" i="18"/>
  <c r="M87" i="18"/>
  <c r="M82" i="18"/>
  <c r="M77" i="18"/>
  <c r="M71" i="18"/>
  <c r="M66" i="18"/>
  <c r="M61" i="18"/>
  <c r="M55" i="18"/>
  <c r="M50" i="18"/>
  <c r="M45" i="18"/>
  <c r="M39" i="18"/>
  <c r="M34" i="18"/>
  <c r="M29" i="18"/>
  <c r="M23" i="18"/>
  <c r="M18" i="18"/>
  <c r="M13" i="18"/>
  <c r="M7" i="18"/>
  <c r="M393" i="18"/>
  <c r="M377" i="18"/>
  <c r="M361" i="18"/>
  <c r="M345" i="18"/>
  <c r="M329" i="18"/>
  <c r="M313" i="18"/>
  <c r="M298" i="18"/>
  <c r="M289" i="18"/>
  <c r="M281" i="18"/>
  <c r="M273" i="18"/>
  <c r="M265" i="18"/>
  <c r="M257" i="18"/>
  <c r="M249" i="18"/>
  <c r="M241" i="18"/>
  <c r="M233" i="18"/>
  <c r="M225" i="18"/>
  <c r="M217" i="18"/>
  <c r="M209" i="18"/>
  <c r="M201" i="18"/>
  <c r="M193" i="18"/>
  <c r="M185" i="18"/>
  <c r="M177" i="18"/>
  <c r="M171" i="18"/>
  <c r="M166" i="18"/>
  <c r="M161" i="18"/>
  <c r="M155" i="18"/>
  <c r="M150" i="18"/>
  <c r="M145" i="18"/>
  <c r="M139" i="18"/>
  <c r="M134" i="18"/>
  <c r="M129" i="18"/>
  <c r="M123" i="18"/>
  <c r="M118" i="18"/>
  <c r="M113" i="18"/>
  <c r="M107" i="18"/>
  <c r="M102" i="18"/>
  <c r="M97" i="18"/>
  <c r="M91" i="18"/>
  <c r="M86" i="18"/>
  <c r="M81" i="18"/>
  <c r="M75" i="18"/>
  <c r="M70" i="18"/>
  <c r="M65" i="18"/>
  <c r="M59" i="18"/>
  <c r="M54" i="18"/>
  <c r="M49" i="18"/>
  <c r="M43" i="18"/>
  <c r="M38" i="18"/>
  <c r="M33" i="18"/>
  <c r="M27" i="18"/>
  <c r="M22" i="18"/>
  <c r="M17" i="18"/>
  <c r="M11" i="18"/>
  <c r="M6" i="18"/>
  <c r="M401" i="18"/>
  <c r="M369" i="18"/>
  <c r="M337" i="18"/>
  <c r="M305" i="18"/>
  <c r="M285" i="18"/>
  <c r="M269" i="18"/>
  <c r="M253" i="18"/>
  <c r="M237" i="18"/>
  <c r="M221" i="18"/>
  <c r="M205" i="18"/>
  <c r="M189" i="18"/>
  <c r="M174" i="18"/>
  <c r="M163" i="18"/>
  <c r="M153" i="18"/>
  <c r="M142" i="18"/>
  <c r="M131" i="18"/>
  <c r="M121" i="18"/>
  <c r="M110" i="18"/>
  <c r="M99" i="18"/>
  <c r="M89" i="18"/>
  <c r="M78" i="18"/>
  <c r="M67" i="18"/>
  <c r="M57" i="18"/>
  <c r="M46" i="18"/>
  <c r="M35" i="18"/>
  <c r="M25" i="18"/>
  <c r="M14" i="18"/>
  <c r="M9" i="18"/>
  <c r="M21" i="18"/>
  <c r="M37" i="18"/>
  <c r="M51" i="18"/>
  <c r="M63" i="18"/>
  <c r="M79" i="18"/>
  <c r="M94" i="18"/>
  <c r="M106" i="18"/>
  <c r="M122" i="18"/>
  <c r="M137" i="18"/>
  <c r="M149" i="18"/>
  <c r="M165" i="18"/>
  <c r="M181" i="18"/>
  <c r="M198" i="18"/>
  <c r="M222" i="18"/>
  <c r="M245" i="18"/>
  <c r="M262" i="18"/>
  <c r="M286" i="18"/>
  <c r="M321" i="18"/>
  <c r="M356" i="18"/>
  <c r="M10" i="18"/>
  <c r="M26" i="18"/>
  <c r="M41" i="18"/>
  <c r="M53" i="18"/>
  <c r="M69" i="18"/>
  <c r="M83" i="18"/>
  <c r="M95" i="18"/>
  <c r="M111" i="18"/>
  <c r="M126" i="18"/>
  <c r="M138" i="18"/>
  <c r="M154" i="18"/>
  <c r="M169" i="18"/>
  <c r="M182" i="18"/>
  <c r="M206" i="18"/>
  <c r="M229" i="18"/>
  <c r="M246" i="18"/>
  <c r="M270" i="18"/>
  <c r="M293" i="18"/>
  <c r="M324" i="18"/>
  <c r="M372" i="18"/>
  <c r="O204" i="18" l="1"/>
  <c r="O318" i="18"/>
  <c r="O42" i="18"/>
  <c r="O170" i="18"/>
  <c r="O254" i="18"/>
  <c r="O238" i="18"/>
  <c r="O214" i="18"/>
  <c r="O58" i="18"/>
  <c r="O278" i="18"/>
  <c r="O261" i="18"/>
  <c r="O388" i="18"/>
  <c r="O213" i="18"/>
  <c r="O249" i="18"/>
  <c r="O197" i="18"/>
  <c r="O269" i="18"/>
  <c r="O345" i="18"/>
  <c r="O306" i="18"/>
  <c r="O386" i="18"/>
  <c r="O90" i="18"/>
  <c r="O230" i="18"/>
  <c r="O85" i="18"/>
  <c r="O101" i="18"/>
  <c r="O117" i="18"/>
  <c r="O133" i="18"/>
  <c r="O353" i="18"/>
  <c r="O329" i="18"/>
  <c r="O286" i="18"/>
  <c r="O218" i="18"/>
  <c r="O74" i="18"/>
  <c r="O294" i="18"/>
  <c r="O233" i="18"/>
  <c r="O297" i="18"/>
  <c r="O283" i="18"/>
  <c r="O365" i="18"/>
  <c r="O401" i="18"/>
  <c r="O361" i="18"/>
  <c r="O258" i="18"/>
  <c r="O393" i="18"/>
  <c r="O128" i="18"/>
  <c r="O33" i="18"/>
  <c r="O65" i="18"/>
  <c r="O241" i="18"/>
  <c r="O234" i="18"/>
  <c r="O377" i="18"/>
  <c r="O225" i="18"/>
  <c r="O80" i="18"/>
  <c r="O144" i="18"/>
  <c r="O208" i="18"/>
  <c r="O379" i="18"/>
  <c r="O402" i="18"/>
  <c r="O26" i="18"/>
  <c r="O301" i="18"/>
  <c r="O265" i="18"/>
  <c r="O21" i="18"/>
  <c r="O69" i="18"/>
  <c r="O181" i="18"/>
  <c r="O310" i="18"/>
  <c r="O374" i="18"/>
  <c r="O339" i="18"/>
  <c r="O355" i="18"/>
  <c r="O371" i="18"/>
  <c r="O387" i="18"/>
  <c r="O290" i="18"/>
  <c r="O161" i="18"/>
  <c r="O369" i="18"/>
  <c r="O140" i="18"/>
  <c r="O12" i="18"/>
  <c r="O350" i="18"/>
  <c r="O112" i="18"/>
  <c r="O53" i="18"/>
  <c r="O149" i="18"/>
  <c r="O274" i="18"/>
  <c r="O246" i="18"/>
  <c r="O398" i="18"/>
  <c r="O172" i="18"/>
  <c r="O44" i="18"/>
  <c r="O10" i="18"/>
  <c r="O138" i="18"/>
  <c r="O54" i="18"/>
  <c r="O118" i="18"/>
  <c r="O160" i="18"/>
  <c r="O182" i="18"/>
  <c r="O313" i="18"/>
  <c r="O366" i="18"/>
  <c r="O253" i="18"/>
  <c r="O281" i="18"/>
  <c r="O273" i="18"/>
  <c r="O337" i="18"/>
  <c r="O295" i="18"/>
  <c r="O311" i="18"/>
  <c r="O327" i="18"/>
  <c r="O343" i="18"/>
  <c r="O359" i="18"/>
  <c r="O375" i="18"/>
  <c r="O391" i="18"/>
  <c r="O270" i="18"/>
  <c r="O60" i="18"/>
  <c r="O188" i="18"/>
  <c r="O255" i="18"/>
  <c r="O277" i="18"/>
  <c r="O106" i="18"/>
  <c r="O240" i="18"/>
  <c r="O154" i="18"/>
  <c r="O48" i="18"/>
  <c r="O202" i="18"/>
  <c r="O354" i="18"/>
  <c r="O165" i="18"/>
  <c r="O245" i="18"/>
  <c r="O302" i="18"/>
  <c r="O259" i="18"/>
  <c r="O307" i="18"/>
  <c r="O323" i="18"/>
  <c r="O403" i="18"/>
  <c r="O122" i="18"/>
  <c r="O186" i="18"/>
  <c r="O322" i="18"/>
  <c r="O285" i="18"/>
  <c r="O315" i="18"/>
  <c r="O331" i="18"/>
  <c r="O176" i="18"/>
  <c r="O338" i="18"/>
  <c r="O289" i="18"/>
  <c r="O275" i="18"/>
  <c r="O32" i="18"/>
  <c r="O228" i="18"/>
  <c r="O349" i="18"/>
  <c r="O358" i="18"/>
  <c r="O279" i="18"/>
  <c r="O76" i="18"/>
  <c r="O16" i="18"/>
  <c r="O382" i="18"/>
  <c r="O317" i="18"/>
  <c r="O257" i="18"/>
  <c r="O321" i="18"/>
  <c r="O342" i="18"/>
  <c r="O251" i="18"/>
  <c r="O267" i="18"/>
  <c r="O299" i="18"/>
  <c r="O347" i="18"/>
  <c r="O363" i="18"/>
  <c r="O395" i="18"/>
  <c r="O333" i="18"/>
  <c r="O192" i="18"/>
  <c r="O28" i="18"/>
  <c r="O70" i="18"/>
  <c r="O113" i="18"/>
  <c r="O156" i="18"/>
  <c r="O198" i="18"/>
  <c r="O236" i="18"/>
  <c r="O282" i="18"/>
  <c r="O303" i="18"/>
  <c r="O325" i="18"/>
  <c r="O346" i="18"/>
  <c r="O367" i="18"/>
  <c r="O389" i="18"/>
  <c r="O212" i="18"/>
  <c r="O185" i="18"/>
  <c r="O158" i="18"/>
  <c r="O137" i="18"/>
  <c r="O116" i="18"/>
  <c r="O94" i="18"/>
  <c r="O73" i="18"/>
  <c r="O52" i="18"/>
  <c r="O30" i="18"/>
  <c r="O9" i="18"/>
  <c r="O5" i="18"/>
  <c r="O372" i="18"/>
  <c r="O356" i="18"/>
  <c r="O340" i="18"/>
  <c r="O324" i="18"/>
  <c r="O308" i="18"/>
  <c r="O292" i="18"/>
  <c r="O276" i="18"/>
  <c r="O260" i="18"/>
  <c r="O242" i="18"/>
  <c r="O221" i="18"/>
  <c r="O200" i="18"/>
  <c r="O178" i="18"/>
  <c r="O157" i="18"/>
  <c r="O136" i="18"/>
  <c r="O114" i="18"/>
  <c r="O93" i="18"/>
  <c r="O72" i="18"/>
  <c r="O50" i="18"/>
  <c r="O29" i="18"/>
  <c r="O8" i="18"/>
  <c r="O235" i="18"/>
  <c r="O219" i="18"/>
  <c r="O203" i="18"/>
  <c r="O187" i="18"/>
  <c r="O171" i="18"/>
  <c r="O155" i="18"/>
  <c r="O139" i="18"/>
  <c r="O123" i="18"/>
  <c r="O107" i="18"/>
  <c r="O91" i="18"/>
  <c r="O75" i="18"/>
  <c r="O59" i="18"/>
  <c r="O43" i="18"/>
  <c r="O27" i="18"/>
  <c r="O11" i="18"/>
  <c r="O37" i="18"/>
  <c r="O381" i="18"/>
  <c r="O291" i="18"/>
  <c r="O96" i="18"/>
  <c r="O263" i="18"/>
  <c r="O17" i="18"/>
  <c r="O102" i="18"/>
  <c r="O145" i="18"/>
  <c r="O229" i="18"/>
  <c r="O108" i="18"/>
  <c r="O193" i="18"/>
  <c r="O334" i="18"/>
  <c r="O22" i="18"/>
  <c r="O64" i="18"/>
  <c r="O86" i="18"/>
  <c r="O150" i="18"/>
  <c r="O224" i="18"/>
  <c r="O397" i="18"/>
  <c r="O97" i="18"/>
  <c r="O129" i="18"/>
  <c r="O370" i="18"/>
  <c r="O262" i="18"/>
  <c r="O305" i="18"/>
  <c r="O326" i="18"/>
  <c r="O390" i="18"/>
  <c r="O38" i="18"/>
  <c r="O81" i="18"/>
  <c r="O124" i="18"/>
  <c r="O166" i="18"/>
  <c r="O209" i="18"/>
  <c r="O244" i="18"/>
  <c r="O266" i="18"/>
  <c r="O287" i="18"/>
  <c r="O309" i="18"/>
  <c r="O330" i="18"/>
  <c r="O351" i="18"/>
  <c r="O373" i="18"/>
  <c r="O394" i="18"/>
  <c r="O201" i="18"/>
  <c r="O180" i="18"/>
  <c r="O153" i="18"/>
  <c r="O132" i="18"/>
  <c r="O110" i="18"/>
  <c r="O89" i="18"/>
  <c r="O68" i="18"/>
  <c r="O46" i="18"/>
  <c r="O25" i="18"/>
  <c r="O217" i="18"/>
  <c r="O400" i="18"/>
  <c r="O384" i="18"/>
  <c r="O368" i="18"/>
  <c r="O352" i="18"/>
  <c r="O336" i="18"/>
  <c r="O320" i="18"/>
  <c r="O304" i="18"/>
  <c r="O288" i="18"/>
  <c r="O272" i="18"/>
  <c r="O256" i="18"/>
  <c r="O237" i="18"/>
  <c r="O216" i="18"/>
  <c r="O194" i="18"/>
  <c r="O173" i="18"/>
  <c r="O152" i="18"/>
  <c r="O130" i="18"/>
  <c r="O109" i="18"/>
  <c r="O88" i="18"/>
  <c r="O66" i="18"/>
  <c r="O45" i="18"/>
  <c r="O24" i="18"/>
  <c r="O247" i="18"/>
  <c r="O231" i="18"/>
  <c r="O215" i="18"/>
  <c r="O199" i="18"/>
  <c r="O183" i="18"/>
  <c r="O167" i="18"/>
  <c r="O151" i="18"/>
  <c r="O135" i="18"/>
  <c r="O119" i="18"/>
  <c r="O103" i="18"/>
  <c r="O87" i="18"/>
  <c r="O71" i="18"/>
  <c r="O55" i="18"/>
  <c r="O39" i="18"/>
  <c r="O23" i="18"/>
  <c r="O7" i="18"/>
  <c r="O6" i="18"/>
  <c r="O49" i="18"/>
  <c r="O92" i="18"/>
  <c r="O134" i="18"/>
  <c r="O177" i="18"/>
  <c r="O220" i="18"/>
  <c r="O250" i="18"/>
  <c r="O271" i="18"/>
  <c r="O293" i="18"/>
  <c r="O314" i="18"/>
  <c r="O335" i="18"/>
  <c r="O357" i="18"/>
  <c r="O378" i="18"/>
  <c r="O399" i="18"/>
  <c r="O196" i="18"/>
  <c r="O169" i="18"/>
  <c r="O148" i="18"/>
  <c r="O126" i="18"/>
  <c r="O105" i="18"/>
  <c r="O84" i="18"/>
  <c r="O62" i="18"/>
  <c r="O41" i="18"/>
  <c r="O20" i="18"/>
  <c r="O206" i="18"/>
  <c r="O396" i="18"/>
  <c r="O380" i="18"/>
  <c r="O364" i="18"/>
  <c r="O348" i="18"/>
  <c r="O332" i="18"/>
  <c r="O316" i="18"/>
  <c r="O300" i="18"/>
  <c r="O284" i="18"/>
  <c r="O268" i="18"/>
  <c r="O252" i="18"/>
  <c r="O232" i="18"/>
  <c r="O210" i="18"/>
  <c r="O189" i="18"/>
  <c r="O168" i="18"/>
  <c r="O146" i="18"/>
  <c r="O125" i="18"/>
  <c r="O104" i="18"/>
  <c r="O82" i="18"/>
  <c r="O61" i="18"/>
  <c r="O40" i="18"/>
  <c r="O18" i="18"/>
  <c r="O243" i="18"/>
  <c r="O227" i="18"/>
  <c r="O211" i="18"/>
  <c r="O195" i="18"/>
  <c r="O179" i="18"/>
  <c r="O163" i="18"/>
  <c r="O147" i="18"/>
  <c r="O131" i="18"/>
  <c r="O115" i="18"/>
  <c r="O99" i="18"/>
  <c r="O83" i="18"/>
  <c r="O67" i="18"/>
  <c r="O51" i="18"/>
  <c r="O35" i="18"/>
  <c r="O19" i="18"/>
  <c r="O298" i="18"/>
  <c r="O319" i="18"/>
  <c r="O341" i="18"/>
  <c r="O362" i="18"/>
  <c r="O383" i="18"/>
  <c r="O222" i="18"/>
  <c r="O190" i="18"/>
  <c r="O164" i="18"/>
  <c r="O142" i="18"/>
  <c r="O121" i="18"/>
  <c r="O100" i="18"/>
  <c r="O78" i="18"/>
  <c r="O57" i="18"/>
  <c r="O36" i="18"/>
  <c r="O14" i="18"/>
  <c r="O174" i="18"/>
  <c r="O392" i="18"/>
  <c r="O376" i="18"/>
  <c r="O360" i="18"/>
  <c r="O344" i="18"/>
  <c r="O328" i="18"/>
  <c r="O312" i="18"/>
  <c r="O296" i="18"/>
  <c r="O280" i="18"/>
  <c r="O264" i="18"/>
  <c r="O248" i="18"/>
  <c r="O226" i="18"/>
  <c r="O205" i="18"/>
  <c r="O184" i="18"/>
  <c r="O162" i="18"/>
  <c r="O141" i="18"/>
  <c r="O120" i="18"/>
  <c r="O98" i="18"/>
  <c r="O77" i="18"/>
  <c r="O56" i="18"/>
  <c r="O34" i="18"/>
  <c r="O13" i="18"/>
  <c r="O239" i="18"/>
  <c r="O223" i="18"/>
  <c r="O207" i="18"/>
  <c r="O191" i="18"/>
  <c r="O175" i="18"/>
  <c r="O159" i="18"/>
  <c r="O143" i="18"/>
  <c r="O127" i="18"/>
  <c r="O111" i="18"/>
  <c r="O95" i="18"/>
  <c r="O79" i="18"/>
  <c r="O63" i="18"/>
  <c r="O47" i="18"/>
  <c r="O31" i="18"/>
  <c r="O15" i="18"/>
  <c r="O4" i="18"/>
  <c r="V396" i="4" l="1"/>
  <c r="V268" i="4"/>
  <c r="V146" i="4"/>
  <c r="V395" i="4"/>
  <c r="V20" i="4"/>
  <c r="V193" i="4"/>
  <c r="V319" i="4"/>
  <c r="V97" i="4"/>
  <c r="V301" i="4"/>
  <c r="V307" i="4"/>
  <c r="V147" i="4"/>
  <c r="V233" i="4"/>
  <c r="V276" i="4"/>
  <c r="V246" i="4"/>
  <c r="V227" i="4"/>
  <c r="V289" i="4"/>
  <c r="V313" i="4"/>
  <c r="V132" i="4"/>
  <c r="V257" i="4"/>
  <c r="V194" i="4"/>
  <c r="V79" i="4"/>
  <c r="V389" i="4"/>
  <c r="V219" i="4"/>
  <c r="V291" i="4"/>
  <c r="V87" i="4"/>
  <c r="V271" i="4"/>
  <c r="V166" i="4"/>
  <c r="V155" i="4"/>
  <c r="V15" i="4"/>
  <c r="V10" i="4"/>
  <c r="V282" i="4"/>
  <c r="V292" i="4"/>
  <c r="V69" i="4"/>
  <c r="V218" i="4"/>
  <c r="V393" i="4"/>
  <c r="V371" i="4"/>
  <c r="V338" i="4"/>
  <c r="V267" i="4"/>
  <c r="V151" i="4"/>
  <c r="V80" i="4"/>
  <c r="V76" i="4"/>
  <c r="V96" i="4"/>
  <c r="V341" i="4"/>
  <c r="V168" i="4"/>
  <c r="V18" i="4"/>
  <c r="V388" i="4"/>
  <c r="V179" i="4"/>
  <c r="V19" i="4"/>
  <c r="V326" i="4"/>
  <c r="V283" i="4"/>
  <c r="V359" i="4"/>
  <c r="V188" i="4"/>
  <c r="V100" i="4"/>
  <c r="V236" i="4"/>
  <c r="V247" i="4"/>
  <c r="V249" i="4"/>
  <c r="V364" i="4"/>
  <c r="V277" i="4"/>
  <c r="V329" i="4"/>
  <c r="V397" i="4"/>
  <c r="V230" i="4"/>
  <c r="V7" i="4"/>
  <c r="V386" i="4"/>
  <c r="V115" i="4"/>
  <c r="V361" i="4"/>
  <c r="V250" i="4"/>
  <c r="V89" i="4"/>
  <c r="V148" i="4"/>
  <c r="V54" i="4"/>
  <c r="V340" i="4"/>
  <c r="V195" i="4"/>
  <c r="V163" i="4"/>
  <c r="V158" i="4"/>
  <c r="V221" i="4"/>
  <c r="V258" i="4"/>
  <c r="V335" i="4"/>
  <c r="V263" i="4"/>
  <c r="V105" i="4"/>
  <c r="V334" i="4"/>
  <c r="V99" i="4"/>
  <c r="V81" i="4"/>
  <c r="V290" i="4"/>
  <c r="V310" i="4"/>
  <c r="V16" i="4"/>
  <c r="V41" i="4"/>
  <c r="V252" i="4"/>
  <c r="V122" i="4"/>
  <c r="V215" i="4"/>
  <c r="V229" i="4"/>
  <c r="V196" i="4"/>
  <c r="V327" i="4"/>
  <c r="V116" i="4"/>
  <c r="V284" i="4"/>
  <c r="V401" i="4"/>
  <c r="V362" i="4"/>
  <c r="V159" i="4"/>
  <c r="V139" i="4"/>
  <c r="V176" i="4"/>
  <c r="V321" i="4"/>
  <c r="V111" i="4"/>
  <c r="V354" i="4"/>
  <c r="V8" i="4"/>
  <c r="V126" i="4"/>
  <c r="V346" i="4"/>
  <c r="V342" i="4"/>
  <c r="V82" i="4"/>
  <c r="V33" i="4"/>
  <c r="V240" i="4"/>
  <c r="V251" i="4"/>
  <c r="V261" i="4"/>
  <c r="V156" i="4"/>
  <c r="V127" i="4"/>
  <c r="V26" i="4"/>
  <c r="V85" i="4"/>
  <c r="V63" i="4"/>
  <c r="V45" i="4"/>
  <c r="V211" i="4"/>
  <c r="V394" i="4"/>
  <c r="V77" i="4"/>
  <c r="V164" i="4"/>
  <c r="V183" i="4"/>
  <c r="V303" i="4"/>
  <c r="V212" i="4"/>
  <c r="V382" i="4"/>
  <c r="V13" i="4"/>
  <c r="V197" i="4"/>
  <c r="V177" i="4"/>
  <c r="V117" i="4"/>
  <c r="V180" i="4"/>
  <c r="V143" i="4"/>
  <c r="V74" i="4"/>
  <c r="V294" i="4"/>
  <c r="V287" i="4"/>
  <c r="V351" i="4"/>
  <c r="V299" i="4"/>
  <c r="V357" i="4"/>
  <c r="V38" i="4"/>
  <c r="V152" i="4"/>
  <c r="V316" i="4"/>
  <c r="V352" i="4"/>
  <c r="V275" i="4"/>
  <c r="V372" i="4"/>
  <c r="V189" i="4"/>
  <c r="V32" i="4"/>
  <c r="V374" i="4"/>
  <c r="V170" i="4"/>
  <c r="V46" i="4"/>
  <c r="V383" i="4"/>
  <c r="V55" i="4"/>
  <c r="V123" i="4"/>
  <c r="V92" i="4"/>
  <c r="V381" i="4"/>
  <c r="V356" i="4"/>
  <c r="V369" i="4"/>
  <c r="V144" i="4"/>
  <c r="V225" i="4"/>
  <c r="V120" i="4"/>
  <c r="V140" i="4"/>
  <c r="V339" i="4"/>
  <c r="V190" i="4"/>
  <c r="V273" i="4"/>
  <c r="V90" i="4"/>
  <c r="V34" i="4"/>
  <c r="V264" i="4"/>
  <c r="V318" i="4"/>
  <c r="V22" i="4"/>
  <c r="V30" i="4"/>
  <c r="V198" i="4"/>
  <c r="V59" i="4"/>
  <c r="V286" i="4"/>
  <c r="V14" i="4"/>
  <c r="V300" i="4"/>
  <c r="V385" i="4"/>
  <c r="V11" i="4"/>
  <c r="V366" i="4"/>
  <c r="V133" i="4"/>
  <c r="V355" i="4"/>
  <c r="V210" i="4"/>
  <c r="V29" i="4"/>
  <c r="V95" i="4"/>
  <c r="V376" i="4"/>
  <c r="V324" i="4"/>
  <c r="V17" i="4"/>
  <c r="V333" i="4"/>
  <c r="V184" i="4"/>
  <c r="V103" i="4"/>
  <c r="V21" i="4"/>
  <c r="V37" i="4"/>
  <c r="V255" i="4"/>
  <c r="V56" i="4"/>
  <c r="V248" i="4"/>
  <c r="V345" i="4"/>
  <c r="V199" i="4"/>
  <c r="V27" i="4"/>
  <c r="V149" i="4"/>
  <c r="V67" i="4"/>
  <c r="V398" i="4"/>
  <c r="V209" i="4"/>
  <c r="V390" i="4"/>
  <c r="V138" i="4"/>
  <c r="V256" i="4"/>
  <c r="V101" i="4"/>
  <c r="V200" i="4"/>
  <c r="V380" i="4"/>
  <c r="V297" i="4"/>
  <c r="V201" i="4"/>
  <c r="V332" i="4"/>
  <c r="V308" i="4"/>
  <c r="V12" i="4"/>
  <c r="V83" i="4"/>
  <c r="V330" i="4"/>
  <c r="V279" i="4"/>
  <c r="V153" i="4"/>
  <c r="V243" i="4"/>
  <c r="V344" i="4"/>
  <c r="V129" i="4"/>
  <c r="V42" i="4"/>
  <c r="V220" i="4"/>
  <c r="V172" i="4"/>
  <c r="V171" i="4"/>
  <c r="V47" i="4"/>
  <c r="V280" i="4"/>
  <c r="V259" i="4"/>
  <c r="V328" i="4"/>
  <c r="V84" i="4"/>
  <c r="V150" i="4"/>
  <c r="V266" i="4"/>
  <c r="V377" i="4"/>
  <c r="V337" i="4"/>
  <c r="V202" i="4"/>
  <c r="V162" i="4"/>
  <c r="V94" i="4"/>
  <c r="V360" i="4"/>
  <c r="V269" i="4"/>
  <c r="V185" i="4"/>
  <c r="V39" i="4"/>
  <c r="V130" i="4"/>
  <c r="V134" i="4"/>
  <c r="V365" i="4"/>
  <c r="V64" i="4"/>
  <c r="V272" i="4"/>
  <c r="V28" i="4"/>
  <c r="V43" i="4"/>
  <c r="V343" i="4"/>
  <c r="V288" i="4"/>
  <c r="V306" i="4"/>
  <c r="V113" i="4"/>
  <c r="V270" i="4"/>
  <c r="V136" i="4"/>
  <c r="V285" i="4"/>
  <c r="V311" i="4"/>
  <c r="V228" i="4"/>
  <c r="V216" i="4"/>
  <c r="V217" i="4"/>
  <c r="V108" i="4"/>
  <c r="V304" i="4"/>
  <c r="V109" i="4"/>
  <c r="V186" i="4"/>
  <c r="V253" i="4"/>
  <c r="V75" i="4"/>
  <c r="V6" i="4"/>
  <c r="V399" i="4"/>
  <c r="V350" i="4"/>
  <c r="V262" i="4"/>
  <c r="V114" i="4"/>
  <c r="V203" i="4"/>
  <c r="V88" i="4"/>
  <c r="V353" i="4"/>
  <c r="V36" i="4"/>
  <c r="V141" i="4"/>
  <c r="V52" i="4"/>
  <c r="V226" i="4"/>
  <c r="V234" i="4"/>
  <c r="V370" i="4"/>
  <c r="V391" i="4"/>
  <c r="V182" i="4"/>
  <c r="V325" i="4"/>
  <c r="V53" i="4"/>
  <c r="V222" i="4"/>
  <c r="V323" i="4"/>
  <c r="V142" i="4"/>
  <c r="V173" i="4"/>
  <c r="V241" i="4"/>
  <c r="V118" i="4"/>
  <c r="V305" i="4"/>
  <c r="V145" i="4"/>
  <c r="V260" i="4"/>
  <c r="V93" i="4"/>
  <c r="V379" i="4"/>
  <c r="V91" i="4"/>
  <c r="V104" i="4"/>
  <c r="V402" i="4"/>
  <c r="V137" i="4"/>
  <c r="V66" i="4"/>
  <c r="V24" i="4"/>
  <c r="V40" i="4"/>
  <c r="V235" i="4"/>
  <c r="V51" i="4"/>
  <c r="V358" i="4"/>
  <c r="V368" i="4"/>
  <c r="V25" i="4"/>
  <c r="V265" i="4"/>
  <c r="V317" i="4"/>
  <c r="V135" i="4"/>
  <c r="V378" i="4"/>
  <c r="V387" i="4"/>
  <c r="V112" i="4"/>
  <c r="V187" i="4"/>
  <c r="V278" i="4"/>
  <c r="V336" i="4"/>
  <c r="V57" i="4"/>
  <c r="V161" i="4"/>
  <c r="V169" i="4"/>
  <c r="V204" i="4"/>
  <c r="V349" i="4"/>
  <c r="V205" i="4"/>
  <c r="V213" i="4"/>
  <c r="V178" i="4"/>
  <c r="V65" i="4"/>
  <c r="V86" i="4"/>
  <c r="V191" i="4"/>
  <c r="V254" i="4"/>
  <c r="V223" i="4"/>
  <c r="V206" i="4"/>
  <c r="V281" i="4"/>
  <c r="V348" i="4"/>
  <c r="V50" i="4"/>
  <c r="V298" i="4"/>
  <c r="V44" i="4"/>
  <c r="V237" i="4"/>
  <c r="V131" i="4"/>
  <c r="V157" i="4"/>
  <c r="V73" i="4"/>
  <c r="V244" i="4"/>
  <c r="V165" i="4"/>
  <c r="V245" i="4"/>
  <c r="V4" i="4"/>
  <c r="V312" i="4"/>
  <c r="V347" i="4"/>
  <c r="V70" i="4"/>
  <c r="V9" i="4"/>
  <c r="V309" i="4"/>
  <c r="V78" i="4"/>
  <c r="V102" i="4"/>
  <c r="V214" i="4"/>
  <c r="V35" i="4"/>
  <c r="V238" i="4"/>
  <c r="V274" i="4"/>
  <c r="V174" i="4"/>
  <c r="V242" i="4"/>
  <c r="V384" i="4"/>
  <c r="V293" i="4"/>
  <c r="V302" i="4"/>
  <c r="V61" i="4"/>
  <c r="V107" i="4"/>
  <c r="V181" i="4"/>
  <c r="V68" i="4"/>
  <c r="V232" i="4"/>
  <c r="V400" i="4"/>
  <c r="V392" i="4"/>
  <c r="V231" i="4"/>
  <c r="V71" i="4"/>
  <c r="V121" i="4"/>
  <c r="V60" i="4"/>
  <c r="V375" i="4"/>
  <c r="V5" i="4"/>
  <c r="V128" i="4"/>
  <c r="V125" i="4"/>
  <c r="V154" i="4"/>
  <c r="V110" i="4"/>
  <c r="V315" i="4"/>
  <c r="V98" i="4"/>
  <c r="V31" i="4"/>
  <c r="V106" i="4"/>
  <c r="V296" i="4"/>
  <c r="V295" i="4"/>
  <c r="V124" i="4"/>
  <c r="V119" i="4"/>
  <c r="V167" i="4"/>
  <c r="V314" i="4"/>
  <c r="V72" i="4"/>
  <c r="V320" i="4"/>
  <c r="V58" i="4"/>
  <c r="V23" i="4"/>
  <c r="V207" i="4"/>
  <c r="V322" i="4"/>
  <c r="V175" i="4"/>
  <c r="V48" i="4"/>
  <c r="V367" i="4"/>
  <c r="V208" i="4"/>
  <c r="V62" i="4"/>
  <c r="V239" i="4"/>
  <c r="V160" i="4"/>
  <c r="V331" i="4"/>
  <c r="V224" i="4"/>
  <c r="V192" i="4"/>
  <c r="V363" i="4"/>
  <c r="V373" i="4"/>
  <c r="V49" i="4"/>
  <c r="H363" i="4"/>
  <c r="H373" i="4"/>
  <c r="H396" i="4"/>
  <c r="H268" i="4"/>
  <c r="H146" i="4"/>
  <c r="H395" i="4"/>
  <c r="H20" i="4"/>
  <c r="H193" i="4"/>
  <c r="H319" i="4"/>
  <c r="H97" i="4"/>
  <c r="H301" i="4"/>
  <c r="H307" i="4"/>
  <c r="H147" i="4"/>
  <c r="H233" i="4"/>
  <c r="H276" i="4"/>
  <c r="H246" i="4"/>
  <c r="H227" i="4"/>
  <c r="H289" i="4"/>
  <c r="H313" i="4"/>
  <c r="H132" i="4"/>
  <c r="H257" i="4"/>
  <c r="H194" i="4"/>
  <c r="H79" i="4"/>
  <c r="H389" i="4"/>
  <c r="H219" i="4"/>
  <c r="H291" i="4"/>
  <c r="H87" i="4"/>
  <c r="H271" i="4"/>
  <c r="H166" i="4"/>
  <c r="H155" i="4"/>
  <c r="H15" i="4"/>
  <c r="H10" i="4"/>
  <c r="H282" i="4"/>
  <c r="H292" i="4"/>
  <c r="H69" i="4"/>
  <c r="H218" i="4"/>
  <c r="H393" i="4"/>
  <c r="H371" i="4"/>
  <c r="H338" i="4"/>
  <c r="H267" i="4"/>
  <c r="H151" i="4"/>
  <c r="H80" i="4"/>
  <c r="H76" i="4"/>
  <c r="H96" i="4"/>
  <c r="H341" i="4"/>
  <c r="H168" i="4"/>
  <c r="H18" i="4"/>
  <c r="H388" i="4"/>
  <c r="H179" i="4"/>
  <c r="H19" i="4"/>
  <c r="H326" i="4"/>
  <c r="H283" i="4"/>
  <c r="H359" i="4"/>
  <c r="H188" i="4"/>
  <c r="H100" i="4"/>
  <c r="H236" i="4"/>
  <c r="H247" i="4"/>
  <c r="H249" i="4"/>
  <c r="H364" i="4"/>
  <c r="H277" i="4"/>
  <c r="H329" i="4"/>
  <c r="H397" i="4"/>
  <c r="H230" i="4"/>
  <c r="H7" i="4"/>
  <c r="H386" i="4"/>
  <c r="H115" i="4"/>
  <c r="H361" i="4"/>
  <c r="H250" i="4"/>
  <c r="H89" i="4"/>
  <c r="H148" i="4"/>
  <c r="H54" i="4"/>
  <c r="H340" i="4"/>
  <c r="H195" i="4"/>
  <c r="H163" i="4"/>
  <c r="H158" i="4"/>
  <c r="H221" i="4"/>
  <c r="H258" i="4"/>
  <c r="H335" i="4"/>
  <c r="H263" i="4"/>
  <c r="H105" i="4"/>
  <c r="H334" i="4"/>
  <c r="H99" i="4"/>
  <c r="H81" i="4"/>
  <c r="H290" i="4"/>
  <c r="H310" i="4"/>
  <c r="H16" i="4"/>
  <c r="H41" i="4"/>
  <c r="H252" i="4"/>
  <c r="H122" i="4"/>
  <c r="H215" i="4"/>
  <c r="H229" i="4"/>
  <c r="H196" i="4"/>
  <c r="H327" i="4"/>
  <c r="H116" i="4"/>
  <c r="H284" i="4"/>
  <c r="H401" i="4"/>
  <c r="H362" i="4"/>
  <c r="H159" i="4"/>
  <c r="H139" i="4"/>
  <c r="H176" i="4"/>
  <c r="H321" i="4"/>
  <c r="H111" i="4"/>
  <c r="H354" i="4"/>
  <c r="H8" i="4"/>
  <c r="H126" i="4"/>
  <c r="H346" i="4"/>
  <c r="H342" i="4"/>
  <c r="H82" i="4"/>
  <c r="H33" i="4"/>
  <c r="H240" i="4"/>
  <c r="H251" i="4"/>
  <c r="H261" i="4"/>
  <c r="H156" i="4"/>
  <c r="H127" i="4"/>
  <c r="H26" i="4"/>
  <c r="H85" i="4"/>
  <c r="H63" i="4"/>
  <c r="H45" i="4"/>
  <c r="H211" i="4"/>
  <c r="H394" i="4"/>
  <c r="H77" i="4"/>
  <c r="H164" i="4"/>
  <c r="H183" i="4"/>
  <c r="H303" i="4"/>
  <c r="H212" i="4"/>
  <c r="H382" i="4"/>
  <c r="H13" i="4"/>
  <c r="H197" i="4"/>
  <c r="H177" i="4"/>
  <c r="H117" i="4"/>
  <c r="H180" i="4"/>
  <c r="H143" i="4"/>
  <c r="H74" i="4"/>
  <c r="H294" i="4"/>
  <c r="H287" i="4"/>
  <c r="H351" i="4"/>
  <c r="H299" i="4"/>
  <c r="H357" i="4"/>
  <c r="H38" i="4"/>
  <c r="H152" i="4"/>
  <c r="H316" i="4"/>
  <c r="H352" i="4"/>
  <c r="H275" i="4"/>
  <c r="H372" i="4"/>
  <c r="H189" i="4"/>
  <c r="H32" i="4"/>
  <c r="H374" i="4"/>
  <c r="H170" i="4"/>
  <c r="H46" i="4"/>
  <c r="H383" i="4"/>
  <c r="H55" i="4"/>
  <c r="H123" i="4"/>
  <c r="H92" i="4"/>
  <c r="H381" i="4"/>
  <c r="H356" i="4"/>
  <c r="H369" i="4"/>
  <c r="H144" i="4"/>
  <c r="H225" i="4"/>
  <c r="H120" i="4"/>
  <c r="H140" i="4"/>
  <c r="H339" i="4"/>
  <c r="H190" i="4"/>
  <c r="H273" i="4"/>
  <c r="H90" i="4"/>
  <c r="H34" i="4"/>
  <c r="H264" i="4"/>
  <c r="H318" i="4"/>
  <c r="H22" i="4"/>
  <c r="H30" i="4"/>
  <c r="H198" i="4"/>
  <c r="H59" i="4"/>
  <c r="H286" i="4"/>
  <c r="H14" i="4"/>
  <c r="H300" i="4"/>
  <c r="H385" i="4"/>
  <c r="H11" i="4"/>
  <c r="H366" i="4"/>
  <c r="H133" i="4"/>
  <c r="H355" i="4"/>
  <c r="H210" i="4"/>
  <c r="H29" i="4"/>
  <c r="H95" i="4"/>
  <c r="H376" i="4"/>
  <c r="H324" i="4"/>
  <c r="H17" i="4"/>
  <c r="H333" i="4"/>
  <c r="H184" i="4"/>
  <c r="H103" i="4"/>
  <c r="H21" i="4"/>
  <c r="H37" i="4"/>
  <c r="H255" i="4"/>
  <c r="H56" i="4"/>
  <c r="H248" i="4"/>
  <c r="H345" i="4"/>
  <c r="H199" i="4"/>
  <c r="H27" i="4"/>
  <c r="H149" i="4"/>
  <c r="H67" i="4"/>
  <c r="H398" i="4"/>
  <c r="H209" i="4"/>
  <c r="H390" i="4"/>
  <c r="H138" i="4"/>
  <c r="H256" i="4"/>
  <c r="H101" i="4"/>
  <c r="H200" i="4"/>
  <c r="H380" i="4"/>
  <c r="H297" i="4"/>
  <c r="H201" i="4"/>
  <c r="H332" i="4"/>
  <c r="H308" i="4"/>
  <c r="H12" i="4"/>
  <c r="H83" i="4"/>
  <c r="H330" i="4"/>
  <c r="H279" i="4"/>
  <c r="H153" i="4"/>
  <c r="H243" i="4"/>
  <c r="H344" i="4"/>
  <c r="H129" i="4"/>
  <c r="H42" i="4"/>
  <c r="H220" i="4"/>
  <c r="H172" i="4"/>
  <c r="H171" i="4"/>
  <c r="H47" i="4"/>
  <c r="H280" i="4"/>
  <c r="H259" i="4"/>
  <c r="H328" i="4"/>
  <c r="H84" i="4"/>
  <c r="H150" i="4"/>
  <c r="H266" i="4"/>
  <c r="H377" i="4"/>
  <c r="H337" i="4"/>
  <c r="H202" i="4"/>
  <c r="H162" i="4"/>
  <c r="H94" i="4"/>
  <c r="H360" i="4"/>
  <c r="H269" i="4"/>
  <c r="H185" i="4"/>
  <c r="H39" i="4"/>
  <c r="H130" i="4"/>
  <c r="H134" i="4"/>
  <c r="H365" i="4"/>
  <c r="H64" i="4"/>
  <c r="H272" i="4"/>
  <c r="H28" i="4"/>
  <c r="H43" i="4"/>
  <c r="H343" i="4"/>
  <c r="H288" i="4"/>
  <c r="H306" i="4"/>
  <c r="H113" i="4"/>
  <c r="H270" i="4"/>
  <c r="H136" i="4"/>
  <c r="H285" i="4"/>
  <c r="H311" i="4"/>
  <c r="H228" i="4"/>
  <c r="H216" i="4"/>
  <c r="H217" i="4"/>
  <c r="H108" i="4"/>
  <c r="H304" i="4"/>
  <c r="H109" i="4"/>
  <c r="H186" i="4"/>
  <c r="H253" i="4"/>
  <c r="H75" i="4"/>
  <c r="H6" i="4"/>
  <c r="H399" i="4"/>
  <c r="H350" i="4"/>
  <c r="H262" i="4"/>
  <c r="H114" i="4"/>
  <c r="H203" i="4"/>
  <c r="H88" i="4"/>
  <c r="H353" i="4"/>
  <c r="H36" i="4"/>
  <c r="H141" i="4"/>
  <c r="H52" i="4"/>
  <c r="H226" i="4"/>
  <c r="H234" i="4"/>
  <c r="H370" i="4"/>
  <c r="H391" i="4"/>
  <c r="H182" i="4"/>
  <c r="H325" i="4"/>
  <c r="H53" i="4"/>
  <c r="H222" i="4"/>
  <c r="H323" i="4"/>
  <c r="H142" i="4"/>
  <c r="H173" i="4"/>
  <c r="H241" i="4"/>
  <c r="H118" i="4"/>
  <c r="H305" i="4"/>
  <c r="H145" i="4"/>
  <c r="H260" i="4"/>
  <c r="H93" i="4"/>
  <c r="H379" i="4"/>
  <c r="H91" i="4"/>
  <c r="H104" i="4"/>
  <c r="H402" i="4"/>
  <c r="H137" i="4"/>
  <c r="H66" i="4"/>
  <c r="H24" i="4"/>
  <c r="H40" i="4"/>
  <c r="H235" i="4"/>
  <c r="H51" i="4"/>
  <c r="H358" i="4"/>
  <c r="H368" i="4"/>
  <c r="H25" i="4"/>
  <c r="H265" i="4"/>
  <c r="H317" i="4"/>
  <c r="H135" i="4"/>
  <c r="H378" i="4"/>
  <c r="H387" i="4"/>
  <c r="H112" i="4"/>
  <c r="H187" i="4"/>
  <c r="H278" i="4"/>
  <c r="H336" i="4"/>
  <c r="H57" i="4"/>
  <c r="H161" i="4"/>
  <c r="H169" i="4"/>
  <c r="H204" i="4"/>
  <c r="H349" i="4"/>
  <c r="H205" i="4"/>
  <c r="H213" i="4"/>
  <c r="H178" i="4"/>
  <c r="H65" i="4"/>
  <c r="H86" i="4"/>
  <c r="H191" i="4"/>
  <c r="H254" i="4"/>
  <c r="H223" i="4"/>
  <c r="H206" i="4"/>
  <c r="H281" i="4"/>
  <c r="H348" i="4"/>
  <c r="H50" i="4"/>
  <c r="H298" i="4"/>
  <c r="H44" i="4"/>
  <c r="H237" i="4"/>
  <c r="H131" i="4"/>
  <c r="H157" i="4"/>
  <c r="H73" i="4"/>
  <c r="H244" i="4"/>
  <c r="H165" i="4"/>
  <c r="H245" i="4"/>
  <c r="H4" i="4"/>
  <c r="H312" i="4"/>
  <c r="H347" i="4"/>
  <c r="H70" i="4"/>
  <c r="H9" i="4"/>
  <c r="H309" i="4"/>
  <c r="H78" i="4"/>
  <c r="H102" i="4"/>
  <c r="H214" i="4"/>
  <c r="H35" i="4"/>
  <c r="H238" i="4"/>
  <c r="H274" i="4"/>
  <c r="H174" i="4"/>
  <c r="H242" i="4"/>
  <c r="H384" i="4"/>
  <c r="H293" i="4"/>
  <c r="H302" i="4"/>
  <c r="H61" i="4"/>
  <c r="H107" i="4"/>
  <c r="H181" i="4"/>
  <c r="H68" i="4"/>
  <c r="H232" i="4"/>
  <c r="H400" i="4"/>
  <c r="H392" i="4"/>
  <c r="H231" i="4"/>
  <c r="H71" i="4"/>
  <c r="H121" i="4"/>
  <c r="H60" i="4"/>
  <c r="H375" i="4"/>
  <c r="H5" i="4"/>
  <c r="H128" i="4"/>
  <c r="H125" i="4"/>
  <c r="H154" i="4"/>
  <c r="H110" i="4"/>
  <c r="H315" i="4"/>
  <c r="H98" i="4"/>
  <c r="H31" i="4"/>
  <c r="H106" i="4"/>
  <c r="H296" i="4"/>
  <c r="H295" i="4"/>
  <c r="H124" i="4"/>
  <c r="H119" i="4"/>
  <c r="H167" i="4"/>
  <c r="H314" i="4"/>
  <c r="H72" i="4"/>
  <c r="H320" i="4"/>
  <c r="H58" i="4"/>
  <c r="H23" i="4"/>
  <c r="H207" i="4"/>
  <c r="H322" i="4"/>
  <c r="H175" i="4"/>
  <c r="H48" i="4"/>
  <c r="H367" i="4"/>
  <c r="H208" i="4"/>
  <c r="H62" i="4"/>
  <c r="H239" i="4"/>
  <c r="H160" i="4"/>
  <c r="H331" i="4"/>
  <c r="H224" i="4"/>
  <c r="H192" i="4"/>
  <c r="H49" i="4"/>
  <c r="R224" i="4"/>
  <c r="R233" i="4"/>
  <c r="R276" i="4"/>
  <c r="R246" i="4"/>
  <c r="R227" i="4"/>
  <c r="R289" i="4"/>
  <c r="R313" i="4"/>
  <c r="R132" i="4"/>
  <c r="R257" i="4"/>
  <c r="R194" i="4"/>
  <c r="R79" i="4"/>
  <c r="R389" i="4"/>
  <c r="R219" i="4"/>
  <c r="R291" i="4"/>
  <c r="R87" i="4"/>
  <c r="R271" i="4"/>
  <c r="R166" i="4"/>
  <c r="R155" i="4"/>
  <c r="R15" i="4"/>
  <c r="R10" i="4"/>
  <c r="R282" i="4"/>
  <c r="R292" i="4"/>
  <c r="R69" i="4"/>
  <c r="R218" i="4"/>
  <c r="R393" i="4"/>
  <c r="R371" i="4"/>
  <c r="R338" i="4"/>
  <c r="R267" i="4"/>
  <c r="R151" i="4"/>
  <c r="R80" i="4"/>
  <c r="R76" i="4"/>
  <c r="R96" i="4"/>
  <c r="R341" i="4"/>
  <c r="R168" i="4"/>
  <c r="R18" i="4"/>
  <c r="R388" i="4"/>
  <c r="R179" i="4"/>
  <c r="R19" i="4"/>
  <c r="R326" i="4"/>
  <c r="R283" i="4"/>
  <c r="R359" i="4"/>
  <c r="R188" i="4"/>
  <c r="R100" i="4"/>
  <c r="R236" i="4"/>
  <c r="R247" i="4"/>
  <c r="R249" i="4"/>
  <c r="R364" i="4"/>
  <c r="R277" i="4"/>
  <c r="R329" i="4"/>
  <c r="R397" i="4"/>
  <c r="R230" i="4"/>
  <c r="R7" i="4"/>
  <c r="R386" i="4"/>
  <c r="R115" i="4"/>
  <c r="R361" i="4"/>
  <c r="R250" i="4"/>
  <c r="R89" i="4"/>
  <c r="R148" i="4"/>
  <c r="R54" i="4"/>
  <c r="R340" i="4"/>
  <c r="R195" i="4"/>
  <c r="R163" i="4"/>
  <c r="R158" i="4"/>
  <c r="R221" i="4"/>
  <c r="R258" i="4"/>
  <c r="R335" i="4"/>
  <c r="R263" i="4"/>
  <c r="R105" i="4"/>
  <c r="R334" i="4"/>
  <c r="R99" i="4"/>
  <c r="R81" i="4"/>
  <c r="R290" i="4"/>
  <c r="R310" i="4"/>
  <c r="R16" i="4"/>
  <c r="R41" i="4"/>
  <c r="R252" i="4"/>
  <c r="R122" i="4"/>
  <c r="R215" i="4"/>
  <c r="R229" i="4"/>
  <c r="R196" i="4"/>
  <c r="R327" i="4"/>
  <c r="R116" i="4"/>
  <c r="R284" i="4"/>
  <c r="R401" i="4"/>
  <c r="R362" i="4"/>
  <c r="R159" i="4"/>
  <c r="R139" i="4"/>
  <c r="R176" i="4"/>
  <c r="R321" i="4"/>
  <c r="R111" i="4"/>
  <c r="R354" i="4"/>
  <c r="R8" i="4"/>
  <c r="R126" i="4"/>
  <c r="R346" i="4"/>
  <c r="R342" i="4"/>
  <c r="R82" i="4"/>
  <c r="R33" i="4"/>
  <c r="R240" i="4"/>
  <c r="R251" i="4"/>
  <c r="R261" i="4"/>
  <c r="R156" i="4"/>
  <c r="R127" i="4"/>
  <c r="R26" i="4"/>
  <c r="R85" i="4"/>
  <c r="R63" i="4"/>
  <c r="R45" i="4"/>
  <c r="R211" i="4"/>
  <c r="R394" i="4"/>
  <c r="R77" i="4"/>
  <c r="R164" i="4"/>
  <c r="R183" i="4"/>
  <c r="R303" i="4"/>
  <c r="R212" i="4"/>
  <c r="R382" i="4"/>
  <c r="R13" i="4"/>
  <c r="R197" i="4"/>
  <c r="R177" i="4"/>
  <c r="R117" i="4"/>
  <c r="R180" i="4"/>
  <c r="R143" i="4"/>
  <c r="R74" i="4"/>
  <c r="R294" i="4"/>
  <c r="R287" i="4"/>
  <c r="R351" i="4"/>
  <c r="R299" i="4"/>
  <c r="R357" i="4"/>
  <c r="R38" i="4"/>
  <c r="R152" i="4"/>
  <c r="R316" i="4"/>
  <c r="R352" i="4"/>
  <c r="R275" i="4"/>
  <c r="R372" i="4"/>
  <c r="R189" i="4"/>
  <c r="R32" i="4"/>
  <c r="R374" i="4"/>
  <c r="R170" i="4"/>
  <c r="R46" i="4"/>
  <c r="R383" i="4"/>
  <c r="R55" i="4"/>
  <c r="R123" i="4"/>
  <c r="R92" i="4"/>
  <c r="R381" i="4"/>
  <c r="R356" i="4"/>
  <c r="R369" i="4"/>
  <c r="R144" i="4"/>
  <c r="R225" i="4"/>
  <c r="R120" i="4"/>
  <c r="R140" i="4"/>
  <c r="R339" i="4"/>
  <c r="R190" i="4"/>
  <c r="R273" i="4"/>
  <c r="R90" i="4"/>
  <c r="R34" i="4"/>
  <c r="R264" i="4"/>
  <c r="R318" i="4"/>
  <c r="R22" i="4"/>
  <c r="R30" i="4"/>
  <c r="R198" i="4"/>
  <c r="R59" i="4"/>
  <c r="R286" i="4"/>
  <c r="R14" i="4"/>
  <c r="R300" i="4"/>
  <c r="R385" i="4"/>
  <c r="R11" i="4"/>
  <c r="R366" i="4"/>
  <c r="R133" i="4"/>
  <c r="R355" i="4"/>
  <c r="R210" i="4"/>
  <c r="R29" i="4"/>
  <c r="R95" i="4"/>
  <c r="R376" i="4"/>
  <c r="R324" i="4"/>
  <c r="R17" i="4"/>
  <c r="R333" i="4"/>
  <c r="R184" i="4"/>
  <c r="R103" i="4"/>
  <c r="R21" i="4"/>
  <c r="R37" i="4"/>
  <c r="R255" i="4"/>
  <c r="R56" i="4"/>
  <c r="R248" i="4"/>
  <c r="R345" i="4"/>
  <c r="R199" i="4"/>
  <c r="R27" i="4"/>
  <c r="R149" i="4"/>
  <c r="R67" i="4"/>
  <c r="R398" i="4"/>
  <c r="R209" i="4"/>
  <c r="R390" i="4"/>
  <c r="R138" i="4"/>
  <c r="R256" i="4"/>
  <c r="R101" i="4"/>
  <c r="R200" i="4"/>
  <c r="R380" i="4"/>
  <c r="R297" i="4"/>
  <c r="R201" i="4"/>
  <c r="R332" i="4"/>
  <c r="R308" i="4"/>
  <c r="R12" i="4"/>
  <c r="R83" i="4"/>
  <c r="R330" i="4"/>
  <c r="R279" i="4"/>
  <c r="R153" i="4"/>
  <c r="R243" i="4"/>
  <c r="R344" i="4"/>
  <c r="R129" i="4"/>
  <c r="R42" i="4"/>
  <c r="R220" i="4"/>
  <c r="R172" i="4"/>
  <c r="R171" i="4"/>
  <c r="R47" i="4"/>
  <c r="R280" i="4"/>
  <c r="R259" i="4"/>
  <c r="R328" i="4"/>
  <c r="R84" i="4"/>
  <c r="R150" i="4"/>
  <c r="R266" i="4"/>
  <c r="R377" i="4"/>
  <c r="R337" i="4"/>
  <c r="R202" i="4"/>
  <c r="R162" i="4"/>
  <c r="R94" i="4"/>
  <c r="R360" i="4"/>
  <c r="R269" i="4"/>
  <c r="R185" i="4"/>
  <c r="R39" i="4"/>
  <c r="R130" i="4"/>
  <c r="R134" i="4"/>
  <c r="R365" i="4"/>
  <c r="R64" i="4"/>
  <c r="R272" i="4"/>
  <c r="R28" i="4"/>
  <c r="R43" i="4"/>
  <c r="R343" i="4"/>
  <c r="R288" i="4"/>
  <c r="R306" i="4"/>
  <c r="R113" i="4"/>
  <c r="R270" i="4"/>
  <c r="R136" i="4"/>
  <c r="R285" i="4"/>
  <c r="R311" i="4"/>
  <c r="R228" i="4"/>
  <c r="R216" i="4"/>
  <c r="R217" i="4"/>
  <c r="R108" i="4"/>
  <c r="R304" i="4"/>
  <c r="R109" i="4"/>
  <c r="R186" i="4"/>
  <c r="R253" i="4"/>
  <c r="R75" i="4"/>
  <c r="R6" i="4"/>
  <c r="R399" i="4"/>
  <c r="R350" i="4"/>
  <c r="R262" i="4"/>
  <c r="R114" i="4"/>
  <c r="R203" i="4"/>
  <c r="R88" i="4"/>
  <c r="R353" i="4"/>
  <c r="R36" i="4"/>
  <c r="R141" i="4"/>
  <c r="R52" i="4"/>
  <c r="R226" i="4"/>
  <c r="R234" i="4"/>
  <c r="R370" i="4"/>
  <c r="R391" i="4"/>
  <c r="R182" i="4"/>
  <c r="R325" i="4"/>
  <c r="R53" i="4"/>
  <c r="R222" i="4"/>
  <c r="R323" i="4"/>
  <c r="R142" i="4"/>
  <c r="R173" i="4"/>
  <c r="R241" i="4"/>
  <c r="R118" i="4"/>
  <c r="R305" i="4"/>
  <c r="R145" i="4"/>
  <c r="R260" i="4"/>
  <c r="R93" i="4"/>
  <c r="R379" i="4"/>
  <c r="R91" i="4"/>
  <c r="R104" i="4"/>
  <c r="R402" i="4"/>
  <c r="R137" i="4"/>
  <c r="R66" i="4"/>
  <c r="R24" i="4"/>
  <c r="R40" i="4"/>
  <c r="R235" i="4"/>
  <c r="R51" i="4"/>
  <c r="R358" i="4"/>
  <c r="R368" i="4"/>
  <c r="R25" i="4"/>
  <c r="R265" i="4"/>
  <c r="R317" i="4"/>
  <c r="R135" i="4"/>
  <c r="R378" i="4"/>
  <c r="R387" i="4"/>
  <c r="R112" i="4"/>
  <c r="R187" i="4"/>
  <c r="R278" i="4"/>
  <c r="R336" i="4"/>
  <c r="R57" i="4"/>
  <c r="R161" i="4"/>
  <c r="R169" i="4"/>
  <c r="R204" i="4"/>
  <c r="R349" i="4"/>
  <c r="R205" i="4"/>
  <c r="R213" i="4"/>
  <c r="R178" i="4"/>
  <c r="R65" i="4"/>
  <c r="R86" i="4"/>
  <c r="R191" i="4"/>
  <c r="R254" i="4"/>
  <c r="R223" i="4"/>
  <c r="R206" i="4"/>
  <c r="R281" i="4"/>
  <c r="R348" i="4"/>
  <c r="R50" i="4"/>
  <c r="R298" i="4"/>
  <c r="R44" i="4"/>
  <c r="R237" i="4"/>
  <c r="R131" i="4"/>
  <c r="R157" i="4"/>
  <c r="R73" i="4"/>
  <c r="R244" i="4"/>
  <c r="R165" i="4"/>
  <c r="R245" i="4"/>
  <c r="R4" i="4"/>
  <c r="R312" i="4"/>
  <c r="R347" i="4"/>
  <c r="R70" i="4"/>
  <c r="R9" i="4"/>
  <c r="R309" i="4"/>
  <c r="R78" i="4"/>
  <c r="R102" i="4"/>
  <c r="R214" i="4"/>
  <c r="R35" i="4"/>
  <c r="R238" i="4"/>
  <c r="R274" i="4"/>
  <c r="R174" i="4"/>
  <c r="R242" i="4"/>
  <c r="R384" i="4"/>
  <c r="R293" i="4"/>
  <c r="R302" i="4"/>
  <c r="R61" i="4"/>
  <c r="R107" i="4"/>
  <c r="R181" i="4"/>
  <c r="R68" i="4"/>
  <c r="R232" i="4"/>
  <c r="R400" i="4"/>
  <c r="R392" i="4"/>
  <c r="R231" i="4"/>
  <c r="R71" i="4"/>
  <c r="R121" i="4"/>
  <c r="R60" i="4"/>
  <c r="R375" i="4"/>
  <c r="R5" i="4"/>
  <c r="R128" i="4"/>
  <c r="R125" i="4"/>
  <c r="R154" i="4"/>
  <c r="R110" i="4"/>
  <c r="R315" i="4"/>
  <c r="R98" i="4"/>
  <c r="R31" i="4"/>
  <c r="R106" i="4"/>
  <c r="R296" i="4"/>
  <c r="R295" i="4"/>
  <c r="R124" i="4"/>
  <c r="R119" i="4"/>
  <c r="R167" i="4"/>
  <c r="R314" i="4"/>
  <c r="R72" i="4"/>
  <c r="R320" i="4"/>
  <c r="R58" i="4"/>
  <c r="R23" i="4"/>
  <c r="R207" i="4"/>
  <c r="R322" i="4"/>
  <c r="R175" i="4"/>
  <c r="R48" i="4"/>
  <c r="R367" i="4"/>
  <c r="R208" i="4"/>
  <c r="R62" i="4"/>
  <c r="R239" i="4"/>
  <c r="R160" i="4"/>
  <c r="R331" i="4"/>
  <c r="R193" i="4"/>
  <c r="R319" i="4"/>
  <c r="R97" i="4"/>
  <c r="R301" i="4"/>
  <c r="R307" i="4"/>
  <c r="R147" i="4"/>
  <c r="R192" i="4"/>
  <c r="R363" i="4"/>
  <c r="R373" i="4"/>
  <c r="R396" i="4"/>
  <c r="R268" i="4"/>
  <c r="R146" i="4"/>
  <c r="R395" i="4"/>
  <c r="R20" i="4"/>
  <c r="R3" i="4"/>
  <c r="R49" i="4"/>
  <c r="F49" i="4"/>
  <c r="N224" i="4"/>
  <c r="N331" i="4"/>
  <c r="N160" i="4"/>
  <c r="N239" i="4"/>
  <c r="N62" i="4"/>
  <c r="N208" i="4"/>
  <c r="N367" i="4"/>
  <c r="N48" i="4"/>
  <c r="N175" i="4"/>
  <c r="N322" i="4"/>
  <c r="N207" i="4"/>
  <c r="N23" i="4"/>
  <c r="N58" i="4"/>
  <c r="N320" i="4"/>
  <c r="N72" i="4"/>
  <c r="N314" i="4"/>
  <c r="N167" i="4"/>
  <c r="N119" i="4"/>
  <c r="N124" i="4"/>
  <c r="N295" i="4"/>
  <c r="N296" i="4"/>
  <c r="N106" i="4"/>
  <c r="N31" i="4"/>
  <c r="N98" i="4"/>
  <c r="N315" i="4"/>
  <c r="N110" i="4"/>
  <c r="N154" i="4"/>
  <c r="N125" i="4"/>
  <c r="N128" i="4"/>
  <c r="N5" i="4"/>
  <c r="N375" i="4"/>
  <c r="N60" i="4"/>
  <c r="N121" i="4"/>
  <c r="N71" i="4"/>
  <c r="N231" i="4"/>
  <c r="N392" i="4"/>
  <c r="N400" i="4"/>
  <c r="N232" i="4"/>
  <c r="N68" i="4"/>
  <c r="N181" i="4"/>
  <c r="N107" i="4"/>
  <c r="N61" i="4"/>
  <c r="N302" i="4"/>
  <c r="N293" i="4"/>
  <c r="N384" i="4"/>
  <c r="N242" i="4"/>
  <c r="N174" i="4"/>
  <c r="N274" i="4"/>
  <c r="N238" i="4"/>
  <c r="N35" i="4"/>
  <c r="N214" i="4"/>
  <c r="N102" i="4"/>
  <c r="N78" i="4"/>
  <c r="N309" i="4"/>
  <c r="N9" i="4"/>
  <c r="N70" i="4"/>
  <c r="N347" i="4"/>
  <c r="N312" i="4"/>
  <c r="N4" i="4"/>
  <c r="N245" i="4"/>
  <c r="N165" i="4"/>
  <c r="N244" i="4"/>
  <c r="N73" i="4"/>
  <c r="N157" i="4"/>
  <c r="N131" i="4"/>
  <c r="N237" i="4"/>
  <c r="N44" i="4"/>
  <c r="N298" i="4"/>
  <c r="N50" i="4"/>
  <c r="N348" i="4"/>
  <c r="N281" i="4"/>
  <c r="N206" i="4"/>
  <c r="N223" i="4"/>
  <c r="N254" i="4"/>
  <c r="N191" i="4"/>
  <c r="N86" i="4"/>
  <c r="N65" i="4"/>
  <c r="N178" i="4"/>
  <c r="N213" i="4"/>
  <c r="N205" i="4"/>
  <c r="N349" i="4"/>
  <c r="N204" i="4"/>
  <c r="N169" i="4"/>
  <c r="N161" i="4"/>
  <c r="N57" i="4"/>
  <c r="N336" i="4"/>
  <c r="N278" i="4"/>
  <c r="N187" i="4"/>
  <c r="N112" i="4"/>
  <c r="N387" i="4"/>
  <c r="N378" i="4"/>
  <c r="N135" i="4"/>
  <c r="N317" i="4"/>
  <c r="N265" i="4"/>
  <c r="N25" i="4"/>
  <c r="N368" i="4"/>
  <c r="N358" i="4"/>
  <c r="N51" i="4"/>
  <c r="N235" i="4"/>
  <c r="N40" i="4"/>
  <c r="N24" i="4"/>
  <c r="N66" i="4"/>
  <c r="N137" i="4"/>
  <c r="N402" i="4"/>
  <c r="N104" i="4"/>
  <c r="N91" i="4"/>
  <c r="N379" i="4"/>
  <c r="N93" i="4"/>
  <c r="N260" i="4"/>
  <c r="N145" i="4"/>
  <c r="N305" i="4"/>
  <c r="N118" i="4"/>
  <c r="N241" i="4"/>
  <c r="N173" i="4"/>
  <c r="N142" i="4"/>
  <c r="N323" i="4"/>
  <c r="N222" i="4"/>
  <c r="N53" i="4"/>
  <c r="N325" i="4"/>
  <c r="N182" i="4"/>
  <c r="N391" i="4"/>
  <c r="N370" i="4"/>
  <c r="N234" i="4"/>
  <c r="N226" i="4"/>
  <c r="N52" i="4"/>
  <c r="N141" i="4"/>
  <c r="N36" i="4"/>
  <c r="N353" i="4"/>
  <c r="N88" i="4"/>
  <c r="N203" i="4"/>
  <c r="N114" i="4"/>
  <c r="N262" i="4"/>
  <c r="N350" i="4"/>
  <c r="N399" i="4"/>
  <c r="N6" i="4"/>
  <c r="N75" i="4"/>
  <c r="N253" i="4"/>
  <c r="N186" i="4"/>
  <c r="N109" i="4"/>
  <c r="N304" i="4"/>
  <c r="N108" i="4"/>
  <c r="N217" i="4"/>
  <c r="N216" i="4"/>
  <c r="N228" i="4"/>
  <c r="N311" i="4"/>
  <c r="N285" i="4"/>
  <c r="N136" i="4"/>
  <c r="N270" i="4"/>
  <c r="N113" i="4"/>
  <c r="N306" i="4"/>
  <c r="N288" i="4"/>
  <c r="N343" i="4"/>
  <c r="N43" i="4"/>
  <c r="N28" i="4"/>
  <c r="N272" i="4"/>
  <c r="N64" i="4"/>
  <c r="N365" i="4"/>
  <c r="N134" i="4"/>
  <c r="N130" i="4"/>
  <c r="N39" i="4"/>
  <c r="N185" i="4"/>
  <c r="N269" i="4"/>
  <c r="N360" i="4"/>
  <c r="N94" i="4"/>
  <c r="N162" i="4"/>
  <c r="N202" i="4"/>
  <c r="N337" i="4"/>
  <c r="N377" i="4"/>
  <c r="N266" i="4"/>
  <c r="N150" i="4"/>
  <c r="N84" i="4"/>
  <c r="N328" i="4"/>
  <c r="N259" i="4"/>
  <c r="N280" i="4"/>
  <c r="N47" i="4"/>
  <c r="N171" i="4"/>
  <c r="N172" i="4"/>
  <c r="N220" i="4"/>
  <c r="N42" i="4"/>
  <c r="N129" i="4"/>
  <c r="N344" i="4"/>
  <c r="N243" i="4"/>
  <c r="N153" i="4"/>
  <c r="N279" i="4"/>
  <c r="N330" i="4"/>
  <c r="N83" i="4"/>
  <c r="N12" i="4"/>
  <c r="N308" i="4"/>
  <c r="N332" i="4"/>
  <c r="N201" i="4"/>
  <c r="N297" i="4"/>
  <c r="N380" i="4"/>
  <c r="N200" i="4"/>
  <c r="N101" i="4"/>
  <c r="N256" i="4"/>
  <c r="N138" i="4"/>
  <c r="N390" i="4"/>
  <c r="N209" i="4"/>
  <c r="N398" i="4"/>
  <c r="N67" i="4"/>
  <c r="N149" i="4"/>
  <c r="N27" i="4"/>
  <c r="N199" i="4"/>
  <c r="N345" i="4"/>
  <c r="N248" i="4"/>
  <c r="N56" i="4"/>
  <c r="N255" i="4"/>
  <c r="N37" i="4"/>
  <c r="N21" i="4"/>
  <c r="N103" i="4"/>
  <c r="N184" i="4"/>
  <c r="N333" i="4"/>
  <c r="N17" i="4"/>
  <c r="N324" i="4"/>
  <c r="N376" i="4"/>
  <c r="N95" i="4"/>
  <c r="N29" i="4"/>
  <c r="N210" i="4"/>
  <c r="N355" i="4"/>
  <c r="N133" i="4"/>
  <c r="N366" i="4"/>
  <c r="N11" i="4"/>
  <c r="N385" i="4"/>
  <c r="N300" i="4"/>
  <c r="N14" i="4"/>
  <c r="N286" i="4"/>
  <c r="N59" i="4"/>
  <c r="N198" i="4"/>
  <c r="N30" i="4"/>
  <c r="N22" i="4"/>
  <c r="N318" i="4"/>
  <c r="N264" i="4"/>
  <c r="N34" i="4"/>
  <c r="N90" i="4"/>
  <c r="N273" i="4"/>
  <c r="N190" i="4"/>
  <c r="N339" i="4"/>
  <c r="N140" i="4"/>
  <c r="N120" i="4"/>
  <c r="N225" i="4"/>
  <c r="N144" i="4"/>
  <c r="N369" i="4"/>
  <c r="N356" i="4"/>
  <c r="N381" i="4"/>
  <c r="N92" i="4"/>
  <c r="N123" i="4"/>
  <c r="N55" i="4"/>
  <c r="N383" i="4"/>
  <c r="N46" i="4"/>
  <c r="N170" i="4"/>
  <c r="N374" i="4"/>
  <c r="N32" i="4"/>
  <c r="N189" i="4"/>
  <c r="N372" i="4"/>
  <c r="N275" i="4"/>
  <c r="N352" i="4"/>
  <c r="N316" i="4"/>
  <c r="N152" i="4"/>
  <c r="N38" i="4"/>
  <c r="N357" i="4"/>
  <c r="N299" i="4"/>
  <c r="N351" i="4"/>
  <c r="N287" i="4"/>
  <c r="N294" i="4"/>
  <c r="N74" i="4"/>
  <c r="N143" i="4"/>
  <c r="N180" i="4"/>
  <c r="N117" i="4"/>
  <c r="N177" i="4"/>
  <c r="N197" i="4"/>
  <c r="N13" i="4"/>
  <c r="N382" i="4"/>
  <c r="N212" i="4"/>
  <c r="N303" i="4"/>
  <c r="N183" i="4"/>
  <c r="N164" i="4"/>
  <c r="N77" i="4"/>
  <c r="N394" i="4"/>
  <c r="N211" i="4"/>
  <c r="N45" i="4"/>
  <c r="N63" i="4"/>
  <c r="N85" i="4"/>
  <c r="N26" i="4"/>
  <c r="N127" i="4"/>
  <c r="N156" i="4"/>
  <c r="N261" i="4"/>
  <c r="N251" i="4"/>
  <c r="N240" i="4"/>
  <c r="N33" i="4"/>
  <c r="N82" i="4"/>
  <c r="N342" i="4"/>
  <c r="N346" i="4"/>
  <c r="N126" i="4"/>
  <c r="N8" i="4"/>
  <c r="N354" i="4"/>
  <c r="N111" i="4"/>
  <c r="N321" i="4"/>
  <c r="N176" i="4"/>
  <c r="N139" i="4"/>
  <c r="N159" i="4"/>
  <c r="N362" i="4"/>
  <c r="N401" i="4"/>
  <c r="N284" i="4"/>
  <c r="N116" i="4"/>
  <c r="N327" i="4"/>
  <c r="N196" i="4"/>
  <c r="N229" i="4"/>
  <c r="N215" i="4"/>
  <c r="N122" i="4"/>
  <c r="N252" i="4"/>
  <c r="N41" i="4"/>
  <c r="N16" i="4"/>
  <c r="N310" i="4"/>
  <c r="N290" i="4"/>
  <c r="N81" i="4"/>
  <c r="N99" i="4"/>
  <c r="N334" i="4"/>
  <c r="N105" i="4"/>
  <c r="N263" i="4"/>
  <c r="N335" i="4"/>
  <c r="N258" i="4"/>
  <c r="N221" i="4"/>
  <c r="N158" i="4"/>
  <c r="N163" i="4"/>
  <c r="N195" i="4"/>
  <c r="N340" i="4"/>
  <c r="N54" i="4"/>
  <c r="N148" i="4"/>
  <c r="N89" i="4"/>
  <c r="N250" i="4"/>
  <c r="N361" i="4"/>
  <c r="N115" i="4"/>
  <c r="N386" i="4"/>
  <c r="N7" i="4"/>
  <c r="N230" i="4"/>
  <c r="N397" i="4"/>
  <c r="N329" i="4"/>
  <c r="N277" i="4"/>
  <c r="N364" i="4"/>
  <c r="N249" i="4"/>
  <c r="N247" i="4"/>
  <c r="N236" i="4"/>
  <c r="N100" i="4"/>
  <c r="N188" i="4"/>
  <c r="N359" i="4"/>
  <c r="N283" i="4"/>
  <c r="N326" i="4"/>
  <c r="N19" i="4"/>
  <c r="N179" i="4"/>
  <c r="N388" i="4"/>
  <c r="N18" i="4"/>
  <c r="N168" i="4"/>
  <c r="N341" i="4"/>
  <c r="N96" i="4"/>
  <c r="N76" i="4"/>
  <c r="N80" i="4"/>
  <c r="N151" i="4"/>
  <c r="N267" i="4"/>
  <c r="N338" i="4"/>
  <c r="N371" i="4"/>
  <c r="N393" i="4"/>
  <c r="N218" i="4"/>
  <c r="N69" i="4"/>
  <c r="N292" i="4"/>
  <c r="N282" i="4"/>
  <c r="N10" i="4"/>
  <c r="N15" i="4"/>
  <c r="N155" i="4"/>
  <c r="N166" i="4"/>
  <c r="N271" i="4"/>
  <c r="N87" i="4"/>
  <c r="N291" i="4"/>
  <c r="N219" i="4"/>
  <c r="N389" i="4"/>
  <c r="N79" i="4"/>
  <c r="N194" i="4"/>
  <c r="N257" i="4"/>
  <c r="N132" i="4"/>
  <c r="N313" i="4"/>
  <c r="N289" i="4"/>
  <c r="N227" i="4"/>
  <c r="N246" i="4"/>
  <c r="N276" i="4"/>
  <c r="N233" i="4"/>
  <c r="N147" i="4"/>
  <c r="N307" i="4"/>
  <c r="N301" i="4"/>
  <c r="N97" i="4"/>
  <c r="N319" i="4"/>
  <c r="N193" i="4"/>
  <c r="N20" i="4"/>
  <c r="N395" i="4"/>
  <c r="N146" i="4"/>
  <c r="N268" i="4"/>
  <c r="N396" i="4"/>
  <c r="N373" i="4"/>
  <c r="N363" i="4"/>
  <c r="N192" i="4"/>
  <c r="N49" i="4"/>
  <c r="N3" i="4"/>
  <c r="K212" i="4"/>
  <c r="K382" i="4"/>
  <c r="K13" i="4"/>
  <c r="K197" i="4"/>
  <c r="K177" i="4"/>
  <c r="K117" i="4"/>
  <c r="K180" i="4"/>
  <c r="K143" i="4"/>
  <c r="K74" i="4"/>
  <c r="K294" i="4"/>
  <c r="K287" i="4"/>
  <c r="K351" i="4"/>
  <c r="K299" i="4"/>
  <c r="K357" i="4"/>
  <c r="K38" i="4"/>
  <c r="K152" i="4"/>
  <c r="K316" i="4"/>
  <c r="K352" i="4"/>
  <c r="K275" i="4"/>
  <c r="K372" i="4"/>
  <c r="K189" i="4"/>
  <c r="K32" i="4"/>
  <c r="K374" i="4"/>
  <c r="K170" i="4"/>
  <c r="K46" i="4"/>
  <c r="K383" i="4"/>
  <c r="K55" i="4"/>
  <c r="K123" i="4"/>
  <c r="K92" i="4"/>
  <c r="K381" i="4"/>
  <c r="K356" i="4"/>
  <c r="K369" i="4"/>
  <c r="K144" i="4"/>
  <c r="K225" i="4"/>
  <c r="K120" i="4"/>
  <c r="K140" i="4"/>
  <c r="K339" i="4"/>
  <c r="K190" i="4"/>
  <c r="K273" i="4"/>
  <c r="K90" i="4"/>
  <c r="K34" i="4"/>
  <c r="K264" i="4"/>
  <c r="K318" i="4"/>
  <c r="K22" i="4"/>
  <c r="K30" i="4"/>
  <c r="K198" i="4"/>
  <c r="K59" i="4"/>
  <c r="K286" i="4"/>
  <c r="K14" i="4"/>
  <c r="K300" i="4"/>
  <c r="K385" i="4"/>
  <c r="K11" i="4"/>
  <c r="K366" i="4"/>
  <c r="K133" i="4"/>
  <c r="K355" i="4"/>
  <c r="K210" i="4"/>
  <c r="K29" i="4"/>
  <c r="K95" i="4"/>
  <c r="K376" i="4"/>
  <c r="K324" i="4"/>
  <c r="K17" i="4"/>
  <c r="K333" i="4"/>
  <c r="K184" i="4"/>
  <c r="K103" i="4"/>
  <c r="K21" i="4"/>
  <c r="K37" i="4"/>
  <c r="K255" i="4"/>
  <c r="K56" i="4"/>
  <c r="K248" i="4"/>
  <c r="K345" i="4"/>
  <c r="K199" i="4"/>
  <c r="K27" i="4"/>
  <c r="K149" i="4"/>
  <c r="K67" i="4"/>
  <c r="K398" i="4"/>
  <c r="K209" i="4"/>
  <c r="K390" i="4"/>
  <c r="K138" i="4"/>
  <c r="K256" i="4"/>
  <c r="K101" i="4"/>
  <c r="K200" i="4"/>
  <c r="K380" i="4"/>
  <c r="K297" i="4"/>
  <c r="K201" i="4"/>
  <c r="K332" i="4"/>
  <c r="K308" i="4"/>
  <c r="K12" i="4"/>
  <c r="K83" i="4"/>
  <c r="K330" i="4"/>
  <c r="K279" i="4"/>
  <c r="K153" i="4"/>
  <c r="K243" i="4"/>
  <c r="K344" i="4"/>
  <c r="K129" i="4"/>
  <c r="K42" i="4"/>
  <c r="K220" i="4"/>
  <c r="K172" i="4"/>
  <c r="K171" i="4"/>
  <c r="K47" i="4"/>
  <c r="K280" i="4"/>
  <c r="K259" i="4"/>
  <c r="K328" i="4"/>
  <c r="K84" i="4"/>
  <c r="K150" i="4"/>
  <c r="K266" i="4"/>
  <c r="K377" i="4"/>
  <c r="K337" i="4"/>
  <c r="K202" i="4"/>
  <c r="K162" i="4"/>
  <c r="K94" i="4"/>
  <c r="K360" i="4"/>
  <c r="K269" i="4"/>
  <c r="K185" i="4"/>
  <c r="K39" i="4"/>
  <c r="K130" i="4"/>
  <c r="K134" i="4"/>
  <c r="K365" i="4"/>
  <c r="K64" i="4"/>
  <c r="K272" i="4"/>
  <c r="K28" i="4"/>
  <c r="K43" i="4"/>
  <c r="K343" i="4"/>
  <c r="K288" i="4"/>
  <c r="K306" i="4"/>
  <c r="K113" i="4"/>
  <c r="K270" i="4"/>
  <c r="K136" i="4"/>
  <c r="K285" i="4"/>
  <c r="K311" i="4"/>
  <c r="K228" i="4"/>
  <c r="K216" i="4"/>
  <c r="K217" i="4"/>
  <c r="K108" i="4"/>
  <c r="K304" i="4"/>
  <c r="K109" i="4"/>
  <c r="K186" i="4"/>
  <c r="K253" i="4"/>
  <c r="K75" i="4"/>
  <c r="K6" i="4"/>
  <c r="K399" i="4"/>
  <c r="K350" i="4"/>
  <c r="K262" i="4"/>
  <c r="K114" i="4"/>
  <c r="K203" i="4"/>
  <c r="K88" i="4"/>
  <c r="K353" i="4"/>
  <c r="K36" i="4"/>
  <c r="K141" i="4"/>
  <c r="K52" i="4"/>
  <c r="K226" i="4"/>
  <c r="K234" i="4"/>
  <c r="K370" i="4"/>
  <c r="K391" i="4"/>
  <c r="K182" i="4"/>
  <c r="K325" i="4"/>
  <c r="K53" i="4"/>
  <c r="K222" i="4"/>
  <c r="K323" i="4"/>
  <c r="K142" i="4"/>
  <c r="K173" i="4"/>
  <c r="K241" i="4"/>
  <c r="K118" i="4"/>
  <c r="K305" i="4"/>
  <c r="K145" i="4"/>
  <c r="K260" i="4"/>
  <c r="K93" i="4"/>
  <c r="K379" i="4"/>
  <c r="K91" i="4"/>
  <c r="K104" i="4"/>
  <c r="K402" i="4"/>
  <c r="K137" i="4"/>
  <c r="K66" i="4"/>
  <c r="K24" i="4"/>
  <c r="K40" i="4"/>
  <c r="K235" i="4"/>
  <c r="K51" i="4"/>
  <c r="K358" i="4"/>
  <c r="K368" i="4"/>
  <c r="K25" i="4"/>
  <c r="K265" i="4"/>
  <c r="K317" i="4"/>
  <c r="K135" i="4"/>
  <c r="K378" i="4"/>
  <c r="K387" i="4"/>
  <c r="K112" i="4"/>
  <c r="K187" i="4"/>
  <c r="K278" i="4"/>
  <c r="K336" i="4"/>
  <c r="K57" i="4"/>
  <c r="K161" i="4"/>
  <c r="K169" i="4"/>
  <c r="K204" i="4"/>
  <c r="K349" i="4"/>
  <c r="K205" i="4"/>
  <c r="K213" i="4"/>
  <c r="K178" i="4"/>
  <c r="K65" i="4"/>
  <c r="K86" i="4"/>
  <c r="K191" i="4"/>
  <c r="K254" i="4"/>
  <c r="K223" i="4"/>
  <c r="K206" i="4"/>
  <c r="K281" i="4"/>
  <c r="K348" i="4"/>
  <c r="K50" i="4"/>
  <c r="K298" i="4"/>
  <c r="K44" i="4"/>
  <c r="K237" i="4"/>
  <c r="K131" i="4"/>
  <c r="K157" i="4"/>
  <c r="K73" i="4"/>
  <c r="K244" i="4"/>
  <c r="K165" i="4"/>
  <c r="K245" i="4"/>
  <c r="K4" i="4"/>
  <c r="K312" i="4"/>
  <c r="K347" i="4"/>
  <c r="K70" i="4"/>
  <c r="K9" i="4"/>
  <c r="K309" i="4"/>
  <c r="K78" i="4"/>
  <c r="K102" i="4"/>
  <c r="K214" i="4"/>
  <c r="K35" i="4"/>
  <c r="K238" i="4"/>
  <c r="K274" i="4"/>
  <c r="K174" i="4"/>
  <c r="K242" i="4"/>
  <c r="K384" i="4"/>
  <c r="K293" i="4"/>
  <c r="K302" i="4"/>
  <c r="K61" i="4"/>
  <c r="K107" i="4"/>
  <c r="K181" i="4"/>
  <c r="K68" i="4"/>
  <c r="K232" i="4"/>
  <c r="K400" i="4"/>
  <c r="K392" i="4"/>
  <c r="K231" i="4"/>
  <c r="K71" i="4"/>
  <c r="K121" i="4"/>
  <c r="K60" i="4"/>
  <c r="K375" i="4"/>
  <c r="K5" i="4"/>
  <c r="K128" i="4"/>
  <c r="K125" i="4"/>
  <c r="K154" i="4"/>
  <c r="K110" i="4"/>
  <c r="K315" i="4"/>
  <c r="K98" i="4"/>
  <c r="K31" i="4"/>
  <c r="K106" i="4"/>
  <c r="K296" i="4"/>
  <c r="K295" i="4"/>
  <c r="K124" i="4"/>
  <c r="K119" i="4"/>
  <c r="K167" i="4"/>
  <c r="K314" i="4"/>
  <c r="K72" i="4"/>
  <c r="K320" i="4"/>
  <c r="K58" i="4"/>
  <c r="K23" i="4"/>
  <c r="K207" i="4"/>
  <c r="K322" i="4"/>
  <c r="K175" i="4"/>
  <c r="K48" i="4"/>
  <c r="K367" i="4"/>
  <c r="K208" i="4"/>
  <c r="K62" i="4"/>
  <c r="K239" i="4"/>
  <c r="K160" i="4"/>
  <c r="K331" i="4"/>
  <c r="K224" i="4"/>
  <c r="K8" i="4"/>
  <c r="K126" i="4"/>
  <c r="K346" i="4"/>
  <c r="K342" i="4"/>
  <c r="K82" i="4"/>
  <c r="K33" i="4"/>
  <c r="K240" i="4"/>
  <c r="K251" i="4"/>
  <c r="K261" i="4"/>
  <c r="K156" i="4"/>
  <c r="K127" i="4"/>
  <c r="K26" i="4"/>
  <c r="K85" i="4"/>
  <c r="K63" i="4"/>
  <c r="K45" i="4"/>
  <c r="K211" i="4"/>
  <c r="K394" i="4"/>
  <c r="K77" i="4"/>
  <c r="K164" i="4"/>
  <c r="K183" i="4"/>
  <c r="K303" i="4"/>
  <c r="K301" i="4"/>
  <c r="K307" i="4"/>
  <c r="K147" i="4"/>
  <c r="K233" i="4"/>
  <c r="K276" i="4"/>
  <c r="K246" i="4"/>
  <c r="K227" i="4"/>
  <c r="K289" i="4"/>
  <c r="K313" i="4"/>
  <c r="K132" i="4"/>
  <c r="K257" i="4"/>
  <c r="K194" i="4"/>
  <c r="K79" i="4"/>
  <c r="K389" i="4"/>
  <c r="K219" i="4"/>
  <c r="K291" i="4"/>
  <c r="K87" i="4"/>
  <c r="K271" i="4"/>
  <c r="K166" i="4"/>
  <c r="K155" i="4"/>
  <c r="K15" i="4"/>
  <c r="K10" i="4"/>
  <c r="K282" i="4"/>
  <c r="K292" i="4"/>
  <c r="K69" i="4"/>
  <c r="K218" i="4"/>
  <c r="K393" i="4"/>
  <c r="K371" i="4"/>
  <c r="K338" i="4"/>
  <c r="K267" i="4"/>
  <c r="K151" i="4"/>
  <c r="K80" i="4"/>
  <c r="K76" i="4"/>
  <c r="K96" i="4"/>
  <c r="K341" i="4"/>
  <c r="K168" i="4"/>
  <c r="K18" i="4"/>
  <c r="K388" i="4"/>
  <c r="K179" i="4"/>
  <c r="K19" i="4"/>
  <c r="K326" i="4"/>
  <c r="K283" i="4"/>
  <c r="K359" i="4"/>
  <c r="K188" i="4"/>
  <c r="K100" i="4"/>
  <c r="K236" i="4"/>
  <c r="K247" i="4"/>
  <c r="K249" i="4"/>
  <c r="K364" i="4"/>
  <c r="K277" i="4"/>
  <c r="K329" i="4"/>
  <c r="K397" i="4"/>
  <c r="K230" i="4"/>
  <c r="K7" i="4"/>
  <c r="K386" i="4"/>
  <c r="K115" i="4"/>
  <c r="K361" i="4"/>
  <c r="K250" i="4"/>
  <c r="K89" i="4"/>
  <c r="K148" i="4"/>
  <c r="K54" i="4"/>
  <c r="K340" i="4"/>
  <c r="K195" i="4"/>
  <c r="K163" i="4"/>
  <c r="K158" i="4"/>
  <c r="K221" i="4"/>
  <c r="K258" i="4"/>
  <c r="K335" i="4"/>
  <c r="K263" i="4"/>
  <c r="K105" i="4"/>
  <c r="K334" i="4"/>
  <c r="K99" i="4"/>
  <c r="K81" i="4"/>
  <c r="K290" i="4"/>
  <c r="K310" i="4"/>
  <c r="K16" i="4"/>
  <c r="K41" i="4"/>
  <c r="K252" i="4"/>
  <c r="K122" i="4"/>
  <c r="K215" i="4"/>
  <c r="K229" i="4"/>
  <c r="K196" i="4"/>
  <c r="K327" i="4"/>
  <c r="K116" i="4"/>
  <c r="K284" i="4"/>
  <c r="K401" i="4"/>
  <c r="K362" i="4"/>
  <c r="K159" i="4"/>
  <c r="K139" i="4"/>
  <c r="K176" i="4"/>
  <c r="K321" i="4"/>
  <c r="K111" i="4"/>
  <c r="K354" i="4"/>
  <c r="K192" i="4"/>
  <c r="K363" i="4"/>
  <c r="K373" i="4"/>
  <c r="K396" i="4"/>
  <c r="K268" i="4"/>
  <c r="K146" i="4"/>
  <c r="K395" i="4"/>
  <c r="K20" i="4"/>
  <c r="K193" i="4"/>
  <c r="K319" i="4"/>
  <c r="K97" i="4"/>
  <c r="K3" i="4"/>
  <c r="K49" i="4"/>
  <c r="F81" i="4"/>
  <c r="F290" i="4"/>
  <c r="F310" i="4"/>
  <c r="F16" i="4"/>
  <c r="F41" i="4"/>
  <c r="F252" i="4"/>
  <c r="F122" i="4"/>
  <c r="F215" i="4"/>
  <c r="F229" i="4"/>
  <c r="F196" i="4"/>
  <c r="F327" i="4"/>
  <c r="F116" i="4"/>
  <c r="F284" i="4"/>
  <c r="F401" i="4"/>
  <c r="F362" i="4"/>
  <c r="F159" i="4"/>
  <c r="F139" i="4"/>
  <c r="F176" i="4"/>
  <c r="F321" i="4"/>
  <c r="F111" i="4"/>
  <c r="F354" i="4"/>
  <c r="F8" i="4"/>
  <c r="F126" i="4"/>
  <c r="F346" i="4"/>
  <c r="F342" i="4"/>
  <c r="F82" i="4"/>
  <c r="F33" i="4"/>
  <c r="F240" i="4"/>
  <c r="F251" i="4"/>
  <c r="F261" i="4"/>
  <c r="F156" i="4"/>
  <c r="F127" i="4"/>
  <c r="F26" i="4"/>
  <c r="F85" i="4"/>
  <c r="F63" i="4"/>
  <c r="F45" i="4"/>
  <c r="F211" i="4"/>
  <c r="F394" i="4"/>
  <c r="F77" i="4"/>
  <c r="F164" i="4"/>
  <c r="F183" i="4"/>
  <c r="F303" i="4"/>
  <c r="F212" i="4"/>
  <c r="F382" i="4"/>
  <c r="F13" i="4"/>
  <c r="F197" i="4"/>
  <c r="F177" i="4"/>
  <c r="F117" i="4"/>
  <c r="F180" i="4"/>
  <c r="F143" i="4"/>
  <c r="F74" i="4"/>
  <c r="F294" i="4"/>
  <c r="F287" i="4"/>
  <c r="F351" i="4"/>
  <c r="F299" i="4"/>
  <c r="F357" i="4"/>
  <c r="F38" i="4"/>
  <c r="F152" i="4"/>
  <c r="F316" i="4"/>
  <c r="F352" i="4"/>
  <c r="F275" i="4"/>
  <c r="F372" i="4"/>
  <c r="F189" i="4"/>
  <c r="F32" i="4"/>
  <c r="F374" i="4"/>
  <c r="F170" i="4"/>
  <c r="F46" i="4"/>
  <c r="F383" i="4"/>
  <c r="F55" i="4"/>
  <c r="F123" i="4"/>
  <c r="F92" i="4"/>
  <c r="F381" i="4"/>
  <c r="F356" i="4"/>
  <c r="F369" i="4"/>
  <c r="F144" i="4"/>
  <c r="F225" i="4"/>
  <c r="F120" i="4"/>
  <c r="F140" i="4"/>
  <c r="F339" i="4"/>
  <c r="F190" i="4"/>
  <c r="F273" i="4"/>
  <c r="F90" i="4"/>
  <c r="F34" i="4"/>
  <c r="F264" i="4"/>
  <c r="F318" i="4"/>
  <c r="F22" i="4"/>
  <c r="F30" i="4"/>
  <c r="F198" i="4"/>
  <c r="F59" i="4"/>
  <c r="F286" i="4"/>
  <c r="F14" i="4"/>
  <c r="F300" i="4"/>
  <c r="F385" i="4"/>
  <c r="F11" i="4"/>
  <c r="F366" i="4"/>
  <c r="F133" i="4"/>
  <c r="F355" i="4"/>
  <c r="F210" i="4"/>
  <c r="F29" i="4"/>
  <c r="F95" i="4"/>
  <c r="F376" i="4"/>
  <c r="F324" i="4"/>
  <c r="F17" i="4"/>
  <c r="F333" i="4"/>
  <c r="F184" i="4"/>
  <c r="F103" i="4"/>
  <c r="F21" i="4"/>
  <c r="F37" i="4"/>
  <c r="F255" i="4"/>
  <c r="F56" i="4"/>
  <c r="F248" i="4"/>
  <c r="F345" i="4"/>
  <c r="F199" i="4"/>
  <c r="F27" i="4"/>
  <c r="F149" i="4"/>
  <c r="F67" i="4"/>
  <c r="F398" i="4"/>
  <c r="F209" i="4"/>
  <c r="F390" i="4"/>
  <c r="F138" i="4"/>
  <c r="F256" i="4"/>
  <c r="F101" i="4"/>
  <c r="F200" i="4"/>
  <c r="F380" i="4"/>
  <c r="F297" i="4"/>
  <c r="F201" i="4"/>
  <c r="F332" i="4"/>
  <c r="F308" i="4"/>
  <c r="F12" i="4"/>
  <c r="F83" i="4"/>
  <c r="F330" i="4"/>
  <c r="F279" i="4"/>
  <c r="F153" i="4"/>
  <c r="F243" i="4"/>
  <c r="F344" i="4"/>
  <c r="F129" i="4"/>
  <c r="F42" i="4"/>
  <c r="F220" i="4"/>
  <c r="F172" i="4"/>
  <c r="F171" i="4"/>
  <c r="F47" i="4"/>
  <c r="F280" i="4"/>
  <c r="F259" i="4"/>
  <c r="F328" i="4"/>
  <c r="F84" i="4"/>
  <c r="F150" i="4"/>
  <c r="F266" i="4"/>
  <c r="F377" i="4"/>
  <c r="F337" i="4"/>
  <c r="F202" i="4"/>
  <c r="F162" i="4"/>
  <c r="F94" i="4"/>
  <c r="F360" i="4"/>
  <c r="F269" i="4"/>
  <c r="F185" i="4"/>
  <c r="F39" i="4"/>
  <c r="F130" i="4"/>
  <c r="F134" i="4"/>
  <c r="F365" i="4"/>
  <c r="F64" i="4"/>
  <c r="F272" i="4"/>
  <c r="F28" i="4"/>
  <c r="F43" i="4"/>
  <c r="F343" i="4"/>
  <c r="F288" i="4"/>
  <c r="F306" i="4"/>
  <c r="F113" i="4"/>
  <c r="F270" i="4"/>
  <c r="F136" i="4"/>
  <c r="F285" i="4"/>
  <c r="F311" i="4"/>
  <c r="F228" i="4"/>
  <c r="F216" i="4"/>
  <c r="F217" i="4"/>
  <c r="F108" i="4"/>
  <c r="F304" i="4"/>
  <c r="F109" i="4"/>
  <c r="F186" i="4"/>
  <c r="F253" i="4"/>
  <c r="F75" i="4"/>
  <c r="F6" i="4"/>
  <c r="F399" i="4"/>
  <c r="F350" i="4"/>
  <c r="F262" i="4"/>
  <c r="F114" i="4"/>
  <c r="F203" i="4"/>
  <c r="F88" i="4"/>
  <c r="F353" i="4"/>
  <c r="F36" i="4"/>
  <c r="F141" i="4"/>
  <c r="F52" i="4"/>
  <c r="F226" i="4"/>
  <c r="F234" i="4"/>
  <c r="F370" i="4"/>
  <c r="F391" i="4"/>
  <c r="F182" i="4"/>
  <c r="F325" i="4"/>
  <c r="F53" i="4"/>
  <c r="F222" i="4"/>
  <c r="F323" i="4"/>
  <c r="F142" i="4"/>
  <c r="F173" i="4"/>
  <c r="F241" i="4"/>
  <c r="F118" i="4"/>
  <c r="F305" i="4"/>
  <c r="F145" i="4"/>
  <c r="F260" i="4"/>
  <c r="F93" i="4"/>
  <c r="F379" i="4"/>
  <c r="F91" i="4"/>
  <c r="F104" i="4"/>
  <c r="F402" i="4"/>
  <c r="F137" i="4"/>
  <c r="F66" i="4"/>
  <c r="F24" i="4"/>
  <c r="F40" i="4"/>
  <c r="F235" i="4"/>
  <c r="F51" i="4"/>
  <c r="F358" i="4"/>
  <c r="F368" i="4"/>
  <c r="F25" i="4"/>
  <c r="F265" i="4"/>
  <c r="F317" i="4"/>
  <c r="F135" i="4"/>
  <c r="F378" i="4"/>
  <c r="F387" i="4"/>
  <c r="F112" i="4"/>
  <c r="F187" i="4"/>
  <c r="F278" i="4"/>
  <c r="F336" i="4"/>
  <c r="F57" i="4"/>
  <c r="F161" i="4"/>
  <c r="F169" i="4"/>
  <c r="F204" i="4"/>
  <c r="F349" i="4"/>
  <c r="F205" i="4"/>
  <c r="F213" i="4"/>
  <c r="F178" i="4"/>
  <c r="F65" i="4"/>
  <c r="F86" i="4"/>
  <c r="F191" i="4"/>
  <c r="F254" i="4"/>
  <c r="F223" i="4"/>
  <c r="F206" i="4"/>
  <c r="F281" i="4"/>
  <c r="F348" i="4"/>
  <c r="F50" i="4"/>
  <c r="F298" i="4"/>
  <c r="F44" i="4"/>
  <c r="F237" i="4"/>
  <c r="F131" i="4"/>
  <c r="F157" i="4"/>
  <c r="F73" i="4"/>
  <c r="F244" i="4"/>
  <c r="F165" i="4"/>
  <c r="F245" i="4"/>
  <c r="F4" i="4"/>
  <c r="F312" i="4"/>
  <c r="F347" i="4"/>
  <c r="F70" i="4"/>
  <c r="F9" i="4"/>
  <c r="F309" i="4"/>
  <c r="F78" i="4"/>
  <c r="F102" i="4"/>
  <c r="F214" i="4"/>
  <c r="F35" i="4"/>
  <c r="F238" i="4"/>
  <c r="F274" i="4"/>
  <c r="F174" i="4"/>
  <c r="F242" i="4"/>
  <c r="F384" i="4"/>
  <c r="F293" i="4"/>
  <c r="F302" i="4"/>
  <c r="F61" i="4"/>
  <c r="F107" i="4"/>
  <c r="F181" i="4"/>
  <c r="F68" i="4"/>
  <c r="F232" i="4"/>
  <c r="F400" i="4"/>
  <c r="F392" i="4"/>
  <c r="F231" i="4"/>
  <c r="F71" i="4"/>
  <c r="F121" i="4"/>
  <c r="F60" i="4"/>
  <c r="F375" i="4"/>
  <c r="F5" i="4"/>
  <c r="F128" i="4"/>
  <c r="F125" i="4"/>
  <c r="F154" i="4"/>
  <c r="F110" i="4"/>
  <c r="F315" i="4"/>
  <c r="F98" i="4"/>
  <c r="F31" i="4"/>
  <c r="F106" i="4"/>
  <c r="F296" i="4"/>
  <c r="F295" i="4"/>
  <c r="F124" i="4"/>
  <c r="F119" i="4"/>
  <c r="F167" i="4"/>
  <c r="F314" i="4"/>
  <c r="F72" i="4"/>
  <c r="F320" i="4"/>
  <c r="F58" i="4"/>
  <c r="F23" i="4"/>
  <c r="F207" i="4"/>
  <c r="F322" i="4"/>
  <c r="F175" i="4"/>
  <c r="F48" i="4"/>
  <c r="F367" i="4"/>
  <c r="F208" i="4"/>
  <c r="F62" i="4"/>
  <c r="F239" i="4"/>
  <c r="F160" i="4"/>
  <c r="F331" i="4"/>
  <c r="F224" i="4"/>
  <c r="F319" i="4"/>
  <c r="F97" i="4"/>
  <c r="F301" i="4"/>
  <c r="F307" i="4"/>
  <c r="F147" i="4"/>
  <c r="F233" i="4"/>
  <c r="F276" i="4"/>
  <c r="F246" i="4"/>
  <c r="F227" i="4"/>
  <c r="F289" i="4"/>
  <c r="F313" i="4"/>
  <c r="F132" i="4"/>
  <c r="F257" i="4"/>
  <c r="F194" i="4"/>
  <c r="F79" i="4"/>
  <c r="F389" i="4"/>
  <c r="F219" i="4"/>
  <c r="F291" i="4"/>
  <c r="F87" i="4"/>
  <c r="F271" i="4"/>
  <c r="F166" i="4"/>
  <c r="F155" i="4"/>
  <c r="F15" i="4"/>
  <c r="F10" i="4"/>
  <c r="F282" i="4"/>
  <c r="F292" i="4"/>
  <c r="F69" i="4"/>
  <c r="F218" i="4"/>
  <c r="F393" i="4"/>
  <c r="F371" i="4"/>
  <c r="F338" i="4"/>
  <c r="F267" i="4"/>
  <c r="F151" i="4"/>
  <c r="F80" i="4"/>
  <c r="F76" i="4"/>
  <c r="F96" i="4"/>
  <c r="F341" i="4"/>
  <c r="F168" i="4"/>
  <c r="F18" i="4"/>
  <c r="F388" i="4"/>
  <c r="F179" i="4"/>
  <c r="F19" i="4"/>
  <c r="F326" i="4"/>
  <c r="F283" i="4"/>
  <c r="F359" i="4"/>
  <c r="F188" i="4"/>
  <c r="F100" i="4"/>
  <c r="F236" i="4"/>
  <c r="F247" i="4"/>
  <c r="F249" i="4"/>
  <c r="F364" i="4"/>
  <c r="F277" i="4"/>
  <c r="F329" i="4"/>
  <c r="F397" i="4"/>
  <c r="F230" i="4"/>
  <c r="F7" i="4"/>
  <c r="F386" i="4"/>
  <c r="F115" i="4"/>
  <c r="F361" i="4"/>
  <c r="F250" i="4"/>
  <c r="F89" i="4"/>
  <c r="F148" i="4"/>
  <c r="F54" i="4"/>
  <c r="F340" i="4"/>
  <c r="F195" i="4"/>
  <c r="F163" i="4"/>
  <c r="F158" i="4"/>
  <c r="F221" i="4"/>
  <c r="F258" i="4"/>
  <c r="F335" i="4"/>
  <c r="F263" i="4"/>
  <c r="F105" i="4"/>
  <c r="F334" i="4"/>
  <c r="F99" i="4"/>
  <c r="F20" i="4"/>
  <c r="F193" i="4"/>
  <c r="F192" i="4"/>
  <c r="F363" i="4"/>
  <c r="F373" i="4"/>
  <c r="F396" i="4"/>
  <c r="F268" i="4"/>
  <c r="F146" i="4"/>
  <c r="F395" i="4"/>
</calcChain>
</file>

<file path=xl/sharedStrings.xml><?xml version="1.0" encoding="utf-8"?>
<sst xmlns="http://schemas.openxmlformats.org/spreadsheetml/2006/main" count="3307" uniqueCount="518">
  <si>
    <t>Adrianópolis</t>
  </si>
  <si>
    <t>Alvorada do Sul</t>
  </si>
  <si>
    <t>Abatia</t>
  </si>
  <si>
    <t>Anahy</t>
  </si>
  <si>
    <t>Ampére</t>
  </si>
  <si>
    <t>Agudos do Sul</t>
  </si>
  <si>
    <t>Ângulo</t>
  </si>
  <si>
    <t>Andirá</t>
  </si>
  <si>
    <t>Assis Chateaubriand</t>
  </si>
  <si>
    <t>Barracão</t>
  </si>
  <si>
    <t>Almirante Tamandaré</t>
  </si>
  <si>
    <t>Apucarana</t>
  </si>
  <si>
    <t>Assai</t>
  </si>
  <si>
    <t>Boa Vista da Aparecida</t>
  </si>
  <si>
    <t>Bela Vista da Caroba</t>
  </si>
  <si>
    <t>Antonina</t>
  </si>
  <si>
    <t>Arapongas</t>
  </si>
  <si>
    <t>Bandeirantes</t>
  </si>
  <si>
    <t>Braganey</t>
  </si>
  <si>
    <t>Boa Esperança do Iguaçu</t>
  </si>
  <si>
    <t>Araucária</t>
  </si>
  <si>
    <t>Arapuã</t>
  </si>
  <si>
    <t>Barra do Jacaré</t>
  </si>
  <si>
    <t>Cafelândia</t>
  </si>
  <si>
    <t>Bom Jesus do Sul</t>
  </si>
  <si>
    <t>Balsa Nova</t>
  </si>
  <si>
    <t>Ariranha do Ivaí</t>
  </si>
  <si>
    <t>Cambará</t>
  </si>
  <si>
    <t>Campo Bonito</t>
  </si>
  <si>
    <t>Bom Sucesso do Sul</t>
  </si>
  <si>
    <t>Bocaiúva do Sul</t>
  </si>
  <si>
    <t>Astorga</t>
  </si>
  <si>
    <t>Carlópolis</t>
  </si>
  <si>
    <t>Capitão Leônidas Marques</t>
  </si>
  <si>
    <t>Capanema</t>
  </si>
  <si>
    <t>Campina Grande do Sul</t>
  </si>
  <si>
    <t>Atalaia</t>
  </si>
  <si>
    <t>Congonhinhas</t>
  </si>
  <si>
    <t>Cascavel</t>
  </si>
  <si>
    <t>Chopinzinho</t>
  </si>
  <si>
    <t>Campo do Tenente</t>
  </si>
  <si>
    <t>Bela Vista do Paraíso</t>
  </si>
  <si>
    <t>Conselheiro Mairinck</t>
  </si>
  <si>
    <t>Catanduvas</t>
  </si>
  <si>
    <t>Coronel Vivida</t>
  </si>
  <si>
    <t>Campo Largo</t>
  </si>
  <si>
    <t>Bom Sucesso</t>
  </si>
  <si>
    <t>Cornélio Procópio</t>
  </si>
  <si>
    <t>Céu Azul</t>
  </si>
  <si>
    <t>Cruzeiro do Iguaçu</t>
  </si>
  <si>
    <t>Campo Magro</t>
  </si>
  <si>
    <t>Borrazópolis</t>
  </si>
  <si>
    <t>Curiúva</t>
  </si>
  <si>
    <t>Corbélia</t>
  </si>
  <si>
    <t>Dois Vizinhos</t>
  </si>
  <si>
    <t>Cêrro Azul</t>
  </si>
  <si>
    <t>Cafeara</t>
  </si>
  <si>
    <t>Figueira</t>
  </si>
  <si>
    <t>Diamante do Sul</t>
  </si>
  <si>
    <t>Enéas Marques</t>
  </si>
  <si>
    <t>Colombo</t>
  </si>
  <si>
    <t>Califórnia</t>
  </si>
  <si>
    <t>Guapirama</t>
  </si>
  <si>
    <t>Diamante D'Oeste</t>
  </si>
  <si>
    <t>Flor da Serra do Sul</t>
  </si>
  <si>
    <t>Contenda</t>
  </si>
  <si>
    <t>Cambé</t>
  </si>
  <si>
    <t>Ibaiti</t>
  </si>
  <si>
    <t>Entre Rios do Oeste</t>
  </si>
  <si>
    <t>Francisco Beltrão</t>
  </si>
  <si>
    <t>Curitiba</t>
  </si>
  <si>
    <t>Cambira</t>
  </si>
  <si>
    <t>Itambaracá</t>
  </si>
  <si>
    <t>Formosa do Oeste</t>
  </si>
  <si>
    <t>Itapejara D'Oeste</t>
  </si>
  <si>
    <t>Doutor Ulysses</t>
  </si>
  <si>
    <t>Cândido de Abreu</t>
  </si>
  <si>
    <t>Jaboti</t>
  </si>
  <si>
    <t>Foz do Iguaçu</t>
  </si>
  <si>
    <t>Manfrinópolis</t>
  </si>
  <si>
    <t>Fazenda Rio Grande</t>
  </si>
  <si>
    <t>Centenário do Sul</t>
  </si>
  <si>
    <t>Jacarezinho</t>
  </si>
  <si>
    <t>Guaíra</t>
  </si>
  <si>
    <t>Mariópolis</t>
  </si>
  <si>
    <t>Guaraqueçaba</t>
  </si>
  <si>
    <t>Colorado</t>
  </si>
  <si>
    <t>Japira</t>
  </si>
  <si>
    <t>Guaraniaçu</t>
  </si>
  <si>
    <t>Marmeleiro</t>
  </si>
  <si>
    <t>Guaratuba</t>
  </si>
  <si>
    <t>Cruzmaltina</t>
  </si>
  <si>
    <t>Jataizinho</t>
  </si>
  <si>
    <t>Ibema</t>
  </si>
  <si>
    <t>Itaperuçu</t>
  </si>
  <si>
    <t>Doutor Camargo</t>
  </si>
  <si>
    <t>Joaquim Távora</t>
  </si>
  <si>
    <t>Iguatu</t>
  </si>
  <si>
    <t>Lapa</t>
  </si>
  <si>
    <t>Faxinal</t>
  </si>
  <si>
    <t>Jundiaí do Sul</t>
  </si>
  <si>
    <t>Iracema do Oeste</t>
  </si>
  <si>
    <t>Nova Prata do Iguaçu</t>
  </si>
  <si>
    <t>Mandirituba</t>
  </si>
  <si>
    <t>Floraí</t>
  </si>
  <si>
    <t>Leópolis</t>
  </si>
  <si>
    <t>Itaipulândia</t>
  </si>
  <si>
    <t>Pato Branco</t>
  </si>
  <si>
    <t>Matinhos</t>
  </si>
  <si>
    <t>Floresta</t>
  </si>
  <si>
    <t>Nova América da Colina</t>
  </si>
  <si>
    <t>Jesuítas</t>
  </si>
  <si>
    <t>Pérola D'Oeste</t>
  </si>
  <si>
    <t>Morretes</t>
  </si>
  <si>
    <t>Florestópolis</t>
  </si>
  <si>
    <t>Nova Fátima</t>
  </si>
  <si>
    <t>Lindoeste</t>
  </si>
  <si>
    <t>Pinhal de São Bento</t>
  </si>
  <si>
    <t>Paranaguá</t>
  </si>
  <si>
    <t>Flórida</t>
  </si>
  <si>
    <t>Nova Santa Bárbara</t>
  </si>
  <si>
    <t>Marechal Cândido Rondon</t>
  </si>
  <si>
    <t>Planalto</t>
  </si>
  <si>
    <t>Piên</t>
  </si>
  <si>
    <t>Godoy Moreira</t>
  </si>
  <si>
    <t>Pinhalão</t>
  </si>
  <si>
    <t>Maripá</t>
  </si>
  <si>
    <t>Pranchita</t>
  </si>
  <si>
    <t>Pinhais</t>
  </si>
  <si>
    <t>Grandes Rios</t>
  </si>
  <si>
    <t>Quatiguá</t>
  </si>
  <si>
    <t>Matelândia</t>
  </si>
  <si>
    <t>Realeza</t>
  </si>
  <si>
    <t>Piraquara</t>
  </si>
  <si>
    <t>Guaraci</t>
  </si>
  <si>
    <t>Rancho Alegre</t>
  </si>
  <si>
    <t>Medianeira</t>
  </si>
  <si>
    <t>Renascença</t>
  </si>
  <si>
    <t>Pontal do Paraná</t>
  </si>
  <si>
    <t>Ibiporã</t>
  </si>
  <si>
    <t>Ribeirão Claro</t>
  </si>
  <si>
    <t>Mercedes</t>
  </si>
  <si>
    <t>Salgado Filho</t>
  </si>
  <si>
    <t>Porto Amazonas</t>
  </si>
  <si>
    <t>Iguaraçu</t>
  </si>
  <si>
    <t>Ribeirão do Pinhal</t>
  </si>
  <si>
    <t>Missal</t>
  </si>
  <si>
    <t>Salto do Lontra</t>
  </si>
  <si>
    <t>Quatro Barras</t>
  </si>
  <si>
    <t>Itaguajé</t>
  </si>
  <si>
    <t>Salto do Itararé</t>
  </si>
  <si>
    <t>Nova Aurora</t>
  </si>
  <si>
    <t>Santa Izabel do Oeste</t>
  </si>
  <si>
    <t>Quitandinha</t>
  </si>
  <si>
    <t>Itambé</t>
  </si>
  <si>
    <t>Santa Amélia</t>
  </si>
  <si>
    <t>Nova Santa Rosa</t>
  </si>
  <si>
    <t>Santo Antônio do Sudoeste</t>
  </si>
  <si>
    <t>Rio Branco do Sul</t>
  </si>
  <si>
    <t>Ivaiporã</t>
  </si>
  <si>
    <t>Santa Cecília do Pavão</t>
  </si>
  <si>
    <t>Ouro Verde do Oeste</t>
  </si>
  <si>
    <t>São João</t>
  </si>
  <si>
    <t>Rio Negro</t>
  </si>
  <si>
    <t>Ivatuba</t>
  </si>
  <si>
    <t>Santa Mariana</t>
  </si>
  <si>
    <t>Palotina</t>
  </si>
  <si>
    <t>São Jorge D'Oeste</t>
  </si>
  <si>
    <t>São José dos Pinhais</t>
  </si>
  <si>
    <t>Jaguapitã</t>
  </si>
  <si>
    <t>Santana do Itararé</t>
  </si>
  <si>
    <t>Pato Bragado</t>
  </si>
  <si>
    <t>Saudade do Iguaçu</t>
  </si>
  <si>
    <t>Tijucas do Sul</t>
  </si>
  <si>
    <t>Jandaia do Sul</t>
  </si>
  <si>
    <t>Santo Antonio da Platina</t>
  </si>
  <si>
    <t>Quatro Pontes</t>
  </si>
  <si>
    <t>Sulina</t>
  </si>
  <si>
    <t>Tunas do Paraná</t>
  </si>
  <si>
    <t>Jardim Alegre</t>
  </si>
  <si>
    <t>Santo Antonio do Paraíso</t>
  </si>
  <si>
    <t>Ramilândia</t>
  </si>
  <si>
    <t>Verê</t>
  </si>
  <si>
    <t>Kaloré</t>
  </si>
  <si>
    <t>São Jerônimo da Serra</t>
  </si>
  <si>
    <t>Santa Helena</t>
  </si>
  <si>
    <t>Vitorino</t>
  </si>
  <si>
    <t>Antonio Olinto</t>
  </si>
  <si>
    <t>Lidianópolis</t>
  </si>
  <si>
    <t>São José da Boa Vista</t>
  </si>
  <si>
    <t>Santa Lúcia</t>
  </si>
  <si>
    <t>Bituruna</t>
  </si>
  <si>
    <t>Lobato</t>
  </si>
  <si>
    <t>Santa Tereza do Oeste</t>
  </si>
  <si>
    <t>Alto Paraná</t>
  </si>
  <si>
    <t>Cruz Machado</t>
  </si>
  <si>
    <t>Londrina</t>
  </si>
  <si>
    <t>Santa Terezinha de Itaipu</t>
  </si>
  <si>
    <t>Alto Piquiri</t>
  </si>
  <si>
    <t>Fernandes Pinheiro</t>
  </si>
  <si>
    <t>Lunardelli</t>
  </si>
  <si>
    <t>Sapopema</t>
  </si>
  <si>
    <t>São José das Palmeiras</t>
  </si>
  <si>
    <t>Altônia</t>
  </si>
  <si>
    <t>General Carneiro</t>
  </si>
  <si>
    <t>Lupionópolis</t>
  </si>
  <si>
    <t>Sertaneja</t>
  </si>
  <si>
    <t>São Miguel do Iguaçu</t>
  </si>
  <si>
    <t>Amaporã</t>
  </si>
  <si>
    <t>Guamiranga</t>
  </si>
  <si>
    <t>Mandaguaçu</t>
  </si>
  <si>
    <t>Siqueira Campos</t>
  </si>
  <si>
    <t>São Pedro do Iguaçu</t>
  </si>
  <si>
    <t>Brasilândia do Sul</t>
  </si>
  <si>
    <t>Imbituva</t>
  </si>
  <si>
    <t>Mandaguari</t>
  </si>
  <si>
    <t>Tomazina</t>
  </si>
  <si>
    <t>Serranópolis do Iguaçu</t>
  </si>
  <si>
    <t>Cafezal do Sul</t>
  </si>
  <si>
    <t>Ipiranga</t>
  </si>
  <si>
    <t>Manoel Ribas</t>
  </si>
  <si>
    <t>Uraí</t>
  </si>
  <si>
    <t>Terra Roxa</t>
  </si>
  <si>
    <t>Cianorte</t>
  </si>
  <si>
    <t>Irati</t>
  </si>
  <si>
    <t>Marialva</t>
  </si>
  <si>
    <t>Wenceslau Braz</t>
  </si>
  <si>
    <t>Toledo</t>
  </si>
  <si>
    <t>Cidade Gaúcha</t>
  </si>
  <si>
    <t>Ivaí</t>
  </si>
  <si>
    <t>Marilândia do Sul</t>
  </si>
  <si>
    <t>Três Barras do Paraná</t>
  </si>
  <si>
    <t>Cruzeiro do Oeste</t>
  </si>
  <si>
    <t>Mallet</t>
  </si>
  <si>
    <t>Maringá</t>
  </si>
  <si>
    <t>Tupãssi</t>
  </si>
  <si>
    <t>Cruzeiro do Sul</t>
  </si>
  <si>
    <t>Paula Freitas</t>
  </si>
  <si>
    <t>Marumbi</t>
  </si>
  <si>
    <t>Vera Cruz do Oeste</t>
  </si>
  <si>
    <t>Diamante do Norte</t>
  </si>
  <si>
    <t>Paulo Frontin</t>
  </si>
  <si>
    <t>Mauá da Serra</t>
  </si>
  <si>
    <t>Campina do Simão</t>
  </si>
  <si>
    <t>Douradina</t>
  </si>
  <si>
    <t>Porto Vitória</t>
  </si>
  <si>
    <t>Miraselva</t>
  </si>
  <si>
    <t>Candói</t>
  </si>
  <si>
    <t>Esperança Nova</t>
  </si>
  <si>
    <t>Prudentópolis</t>
  </si>
  <si>
    <t>Munhoz de Mello</t>
  </si>
  <si>
    <t>Cantagalo</t>
  </si>
  <si>
    <t>Altamira do Paraná</t>
  </si>
  <si>
    <t>Francisco Alves</t>
  </si>
  <si>
    <t>Rebouças</t>
  </si>
  <si>
    <t>Clevelândia</t>
  </si>
  <si>
    <t>Araruna</t>
  </si>
  <si>
    <t>Guairaçá</t>
  </si>
  <si>
    <t>Rio Azul</t>
  </si>
  <si>
    <t>Barbosa Ferraz</t>
  </si>
  <si>
    <t>Guaporema</t>
  </si>
  <si>
    <t>São João do Triunfo</t>
  </si>
  <si>
    <t>Nova Esperança</t>
  </si>
  <si>
    <t>Boa esperança</t>
  </si>
  <si>
    <t>Icaraíma</t>
  </si>
  <si>
    <t>São Mateus do Sul</t>
  </si>
  <si>
    <t>Nova Tebas</t>
  </si>
  <si>
    <t>Espigão Alto do Iguaçu</t>
  </si>
  <si>
    <t>Campina da Lagoa</t>
  </si>
  <si>
    <t>Inajá</t>
  </si>
  <si>
    <t>Teixeira Soares</t>
  </si>
  <si>
    <t>Novo Itacolomi</t>
  </si>
  <si>
    <t>Foz do Jordão</t>
  </si>
  <si>
    <t>Campo Mourão</t>
  </si>
  <si>
    <t>Indianópolis</t>
  </si>
  <si>
    <t>União da Vitória</t>
  </si>
  <si>
    <t>Ourizona</t>
  </si>
  <si>
    <t>Goioxim</t>
  </si>
  <si>
    <t>Corumbataí do Sul</t>
  </si>
  <si>
    <t>Iporã</t>
  </si>
  <si>
    <t>Paiçandu</t>
  </si>
  <si>
    <t>Guarapuava</t>
  </si>
  <si>
    <t>Engenheiro Beltrão</t>
  </si>
  <si>
    <t>Itaúna do Sul</t>
  </si>
  <si>
    <t>Pitangueiras</t>
  </si>
  <si>
    <t>Honório Serpa</t>
  </si>
  <si>
    <t>Farol</t>
  </si>
  <si>
    <t>Ivaté</t>
  </si>
  <si>
    <t>Arapoti</t>
  </si>
  <si>
    <t>Porecatu</t>
  </si>
  <si>
    <t>Inácio Martins</t>
  </si>
  <si>
    <t>Fênix</t>
  </si>
  <si>
    <t>Japurá</t>
  </si>
  <si>
    <t>Carambeí</t>
  </si>
  <si>
    <t>Prado Ferreira</t>
  </si>
  <si>
    <t>Laranjal</t>
  </si>
  <si>
    <t>Goioerê</t>
  </si>
  <si>
    <t>Jardim Olinda</t>
  </si>
  <si>
    <t>Castro</t>
  </si>
  <si>
    <t>Laranjeiras do Sul</t>
  </si>
  <si>
    <t>Iretama</t>
  </si>
  <si>
    <t>Jussara</t>
  </si>
  <si>
    <t>Imbaú·</t>
  </si>
  <si>
    <t>Mangueirinha</t>
  </si>
  <si>
    <t>Janiópolis</t>
  </si>
  <si>
    <t>Loanda</t>
  </si>
  <si>
    <t>Jaguariaíva</t>
  </si>
  <si>
    <t>Primeiro de Maio</t>
  </si>
  <si>
    <t>Marquinho</t>
  </si>
  <si>
    <t>Juranda</t>
  </si>
  <si>
    <t>Maria Helena</t>
  </si>
  <si>
    <t>Ortigueira</t>
  </si>
  <si>
    <t>Rio Bom</t>
  </si>
  <si>
    <t>Mato Rico</t>
  </si>
  <si>
    <t>Luiziana</t>
  </si>
  <si>
    <t>Marilena</t>
  </si>
  <si>
    <t>Palmeira</t>
  </si>
  <si>
    <t>Rio Branco do Ivaí</t>
  </si>
  <si>
    <t>Nova Laranjeiras</t>
  </si>
  <si>
    <t>Mamborê</t>
  </si>
  <si>
    <t>Mariluz</t>
  </si>
  <si>
    <t>Piraí do Sul</t>
  </si>
  <si>
    <t>Rolândia</t>
  </si>
  <si>
    <t>Palmas</t>
  </si>
  <si>
    <t>Moreira Sales</t>
  </si>
  <si>
    <t>Mirador</t>
  </si>
  <si>
    <t>Ponta Grossa</t>
  </si>
  <si>
    <t>Rosário do Ivaí</t>
  </si>
  <si>
    <t>Palmital</t>
  </si>
  <si>
    <t>Nova Cantu</t>
  </si>
  <si>
    <t>Nova Aliança do Ivaí</t>
  </si>
  <si>
    <t>Reserva</t>
  </si>
  <si>
    <t>Sabáudia</t>
  </si>
  <si>
    <t>Pinhão</t>
  </si>
  <si>
    <t>Peabiru</t>
  </si>
  <si>
    <t>Nova Londrina</t>
  </si>
  <si>
    <t>Sengés</t>
  </si>
  <si>
    <t>Santa Fé</t>
  </si>
  <si>
    <t>Pitanga</t>
  </si>
  <si>
    <t>Quinta do Sol</t>
  </si>
  <si>
    <t>Nova Olímpia</t>
  </si>
  <si>
    <t>Telêmaco Borba</t>
  </si>
  <si>
    <t>Santa Inês</t>
  </si>
  <si>
    <t>Porto Barreiro</t>
  </si>
  <si>
    <t>Rancho Alegre D'Oeste</t>
  </si>
  <si>
    <t>Paraíso do Norte</t>
  </si>
  <si>
    <t>Tibagi</t>
  </si>
  <si>
    <t>Santo Inácio</t>
  </si>
  <si>
    <t>Quedas do Iguaçu</t>
  </si>
  <si>
    <t>Roncador</t>
  </si>
  <si>
    <t>Paranacity</t>
  </si>
  <si>
    <t>Ventania</t>
  </si>
  <si>
    <t>São João do Ivaí</t>
  </si>
  <si>
    <t>Reserva do Iguaçu</t>
  </si>
  <si>
    <t>Terra Boa</t>
  </si>
  <si>
    <t>Paranapoema</t>
  </si>
  <si>
    <t>São Jorge do Ivaí</t>
  </si>
  <si>
    <t>Rio Bonito do Iguaçu</t>
  </si>
  <si>
    <t>Ubiratã</t>
  </si>
  <si>
    <t>Paranavaí</t>
  </si>
  <si>
    <t>São Pedro do Ivaí</t>
  </si>
  <si>
    <t>Santa Maria do Oeste</t>
  </si>
  <si>
    <t>Perobal</t>
  </si>
  <si>
    <t>Sarandi</t>
  </si>
  <si>
    <t>Turvo</t>
  </si>
  <si>
    <t>Pérola</t>
  </si>
  <si>
    <t>Sertanópolis</t>
  </si>
  <si>
    <t>Virmond</t>
  </si>
  <si>
    <t>Planaltina do Paraná</t>
  </si>
  <si>
    <t>Tamarana</t>
  </si>
  <si>
    <t>Porto Rico</t>
  </si>
  <si>
    <t>Uniflor</t>
  </si>
  <si>
    <t>Querência do Norte</t>
  </si>
  <si>
    <t>Rondon</t>
  </si>
  <si>
    <t>Santa Isabel do Ivaí</t>
  </si>
  <si>
    <t>Santa Mônica</t>
  </si>
  <si>
    <t>Santo Antonio do Caiuá</t>
  </si>
  <si>
    <t>São Carlos do Ivaí</t>
  </si>
  <si>
    <t>São João do Caiuá</t>
  </si>
  <si>
    <t>São Jorge do Patrocínio</t>
  </si>
  <si>
    <t>São Manoel do Paraná</t>
  </si>
  <si>
    <t>São Pedro do Paraná</t>
  </si>
  <si>
    <t>São Tomé</t>
  </si>
  <si>
    <t>Tamboara</t>
  </si>
  <si>
    <t>Tapejara</t>
  </si>
  <si>
    <t>Tapira</t>
  </si>
  <si>
    <t>Terra Rica</t>
  </si>
  <si>
    <t>Tuneiras do Oeste</t>
  </si>
  <si>
    <t>Umuarama</t>
  </si>
  <si>
    <t>Xambrê</t>
  </si>
  <si>
    <t>Nova Esperança do Sudoeste</t>
  </si>
  <si>
    <t>MR-COR</t>
  </si>
  <si>
    <t>MR-COC</t>
  </si>
  <si>
    <t>MR-CSU</t>
  </si>
  <si>
    <t>MR-MET</t>
  </si>
  <si>
    <t>MR-NPI</t>
  </si>
  <si>
    <t>MR-OES</t>
  </si>
  <si>
    <t>MR-NOR</t>
  </si>
  <si>
    <t>MR-NOC</t>
  </si>
  <si>
    <t>Quarto Centenário</t>
  </si>
  <si>
    <t>MR-SDE</t>
  </si>
  <si>
    <t>MR-SDO</t>
  </si>
  <si>
    <t>São Sebastião da Amoreira</t>
  </si>
  <si>
    <t>Nossa Senhora das Graças</t>
  </si>
  <si>
    <t>Presidente Castelo Branco</t>
  </si>
  <si>
    <t>Boa Ventura de São Roque</t>
  </si>
  <si>
    <t>Alto Paraíso</t>
  </si>
  <si>
    <t>Santa Cruz do Monte Castelo</t>
  </si>
  <si>
    <t>Centro Sul</t>
  </si>
  <si>
    <t>Caminhos do Tibagi</t>
  </si>
  <si>
    <t>Paraná Centro</t>
  </si>
  <si>
    <t>Sudoeste</t>
  </si>
  <si>
    <t>Vale do Ribeira</t>
  </si>
  <si>
    <t>Integração Norte Pioneiro</t>
  </si>
  <si>
    <t>Coronel Domingos Soares</t>
  </si>
  <si>
    <t>Cantuquiriguaçu</t>
  </si>
  <si>
    <t>km2</t>
  </si>
  <si>
    <t>ÁREA</t>
  </si>
  <si>
    <t>MESO-</t>
  </si>
  <si>
    <t>MICRO</t>
  </si>
  <si>
    <t>MACRO-REGIÕES</t>
  </si>
  <si>
    <t>REGIÕES</t>
  </si>
  <si>
    <t>CIDADANIA</t>
  </si>
  <si>
    <t>FF - PR</t>
  </si>
  <si>
    <t>15-CProc</t>
  </si>
  <si>
    <t>35-CAzul</t>
  </si>
  <si>
    <t>39-RNegr</t>
  </si>
  <si>
    <t>37-Curit</t>
  </si>
  <si>
    <t>04-Goioe</t>
  </si>
  <si>
    <t>Fronteira</t>
  </si>
  <si>
    <t>02-Umua</t>
  </si>
  <si>
    <t>01-Prvaí</t>
  </si>
  <si>
    <t>06-Porec</t>
  </si>
  <si>
    <t>25-Capan</t>
  </si>
  <si>
    <t>23-Casc</t>
  </si>
  <si>
    <t>06-Astorg</t>
  </si>
  <si>
    <t>38-Prgua</t>
  </si>
  <si>
    <t>34-SMat</t>
  </si>
  <si>
    <t>10-Apuca</t>
  </si>
  <si>
    <t>20-Jaguar</t>
  </si>
  <si>
    <t>13-Ivaip</t>
  </si>
  <si>
    <t>05-CMour</t>
  </si>
  <si>
    <t>14-Assaí</t>
  </si>
  <si>
    <t>22-Toledo</t>
  </si>
  <si>
    <t>16-Jacar</t>
  </si>
  <si>
    <t>26-FBelt</t>
  </si>
  <si>
    <t>33-UVit</t>
  </si>
  <si>
    <t>28-Pitan</t>
  </si>
  <si>
    <t>12-Faxin</t>
  </si>
  <si>
    <t>27-Pbran</t>
  </si>
  <si>
    <t>11-Londr</t>
  </si>
  <si>
    <t>29-Guara</t>
  </si>
  <si>
    <t>21-PGross</t>
  </si>
  <si>
    <t>18-WBraz</t>
  </si>
  <si>
    <t>24-Foz</t>
  </si>
  <si>
    <t>03-Cianor</t>
  </si>
  <si>
    <t>30-Palm</t>
  </si>
  <si>
    <t>17-Ibaiti</t>
  </si>
  <si>
    <t>08-Floraí</t>
  </si>
  <si>
    <t>31-Prud</t>
  </si>
  <si>
    <t>19-TBorb</t>
  </si>
  <si>
    <t>32-Irati</t>
  </si>
  <si>
    <t>36-Lapa</t>
  </si>
  <si>
    <t>09-Marin</t>
  </si>
  <si>
    <t>ALTI-</t>
  </si>
  <si>
    <t>TUDE</t>
  </si>
  <si>
    <r>
      <t xml:space="preserve"> </t>
    </r>
    <r>
      <rPr>
        <b/>
        <sz val="10"/>
        <color indexed="8"/>
        <rFont val="Arial"/>
        <family val="2"/>
      </rPr>
      <t>--</t>
    </r>
  </si>
  <si>
    <t>% PR</t>
  </si>
  <si>
    <t>PR</t>
  </si>
  <si>
    <t>Hab/km2</t>
  </si>
  <si>
    <t>Ref. PR</t>
  </si>
  <si>
    <t>Var.%</t>
  </si>
  <si>
    <t>Grau de Urbanização</t>
  </si>
  <si>
    <t>Posição</t>
  </si>
  <si>
    <t>NUM.</t>
  </si>
  <si>
    <t>ORD</t>
  </si>
  <si>
    <t>Densid.Demogr.</t>
  </si>
  <si>
    <t>Índices de Gini</t>
  </si>
  <si>
    <t>PARANÁ/MUNICÍPIOS</t>
  </si>
  <si>
    <t>PARANÁ</t>
  </si>
  <si>
    <t>21/01/1857</t>
  </si>
  <si>
    <t>01/03/1890</t>
  </si>
  <si>
    <t>12/04/1871</t>
  </si>
  <si>
    <t>22/03/1884</t>
  </si>
  <si>
    <t>23/02/1871</t>
  </si>
  <si>
    <t>27/12/1897</t>
  </si>
  <si>
    <t>28/06/1892</t>
  </si>
  <si>
    <t>05/02/1890</t>
  </si>
  <si>
    <t>29/03/1693</t>
  </si>
  <si>
    <t>14/06/1885</t>
  </si>
  <si>
    <t>07/12/1894</t>
  </si>
  <si>
    <t>24/04/1875</t>
  </si>
  <si>
    <t>13/06/1872</t>
  </si>
  <si>
    <t>05/07/1841</t>
  </si>
  <si>
    <t>14/04/1879</t>
  </si>
  <si>
    <t>15/02/1870</t>
  </si>
  <si>
    <t>26/12/1648</t>
  </si>
  <si>
    <t>24/07/1882</t>
  </si>
  <si>
    <t>29/01/1890</t>
  </si>
  <si>
    <t>06/12/1855</t>
  </si>
  <si>
    <t>15/11/1870</t>
  </si>
  <si>
    <t>15/02/1890</t>
  </si>
  <si>
    <t>08/01/1853</t>
  </si>
  <si>
    <t>INSTALAÇÃO</t>
  </si>
  <si>
    <t>Índices deTheil</t>
  </si>
  <si>
    <t>IDH-M - Ind.Des.Humano Minicip</t>
  </si>
  <si>
    <t>Rank</t>
  </si>
  <si>
    <t>07-Porec</t>
  </si>
  <si>
    <t>Geral</t>
  </si>
  <si>
    <t>PIB a preços correntes</t>
  </si>
  <si>
    <t>VAB a preços básicos</t>
  </si>
  <si>
    <t>VAF total</t>
  </si>
  <si>
    <t>EVOLUÇÃO DE RENDA - 1999 - 2009</t>
  </si>
  <si>
    <t>Variação</t>
  </si>
  <si>
    <t>RESUMO</t>
  </si>
  <si>
    <t>DESCRIÇÃO</t>
  </si>
  <si>
    <t>PERÍODOS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</si>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</sst>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0" fontId="4" fillId="0" borderId="8" xfId="0" applyFont="1" applyBorder="1" applyAlignment="1">
      <alignment horizontal="center" vertical="center"/>
    </xf>
    <xf numFmtId="0" fontId="3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/>
    <xf numFmtId="2" fontId="3" fillId="0" borderId="13" xfId="0" applyNumberFormat="1" applyFont="1" applyBorder="1"/>
    <xf numFmtId="0" fontId="0" fillId="0" borderId="1" xfId="0" applyBorder="1"/>
    <xf numFmtId="164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/>
    <xf numFmtId="0" fontId="0" fillId="0" borderId="20" xfId="0" applyBorder="1"/>
    <xf numFmtId="0" fontId="0" fillId="0" borderId="13" xfId="0" applyBorder="1"/>
    <xf numFmtId="2" fontId="0" fillId="0" borderId="1" xfId="0" applyNumberFormat="1" applyBorder="1"/>
    <xf numFmtId="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3" fillId="0" borderId="11" xfId="0" applyNumberFormat="1" applyFont="1" applyBorder="1"/>
    <xf numFmtId="0" fontId="2" fillId="0" borderId="1" xfId="0" applyFont="1" applyBorder="1" applyAlignment="1">
      <alignment vertical="center"/>
    </xf>
    <xf numFmtId="0" fontId="0" fillId="0" borderId="21" xfId="0" applyBorder="1"/>
    <xf numFmtId="2" fontId="4" fillId="0" borderId="1" xfId="0" applyNumberFormat="1" applyFont="1" applyBorder="1" applyAlignment="1">
      <alignment vertical="center"/>
    </xf>
    <xf numFmtId="2" fontId="3" fillId="0" borderId="1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0" fillId="0" borderId="11" xfId="0" applyBorder="1"/>
    <xf numFmtId="0" fontId="3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4" xfId="0" applyFont="1" applyBorder="1"/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0" fillId="0" borderId="0" xfId="0" applyNumberFormat="1"/>
    <xf numFmtId="14" fontId="0" fillId="0" borderId="1" xfId="0" applyNumberFormat="1" applyBorder="1"/>
    <xf numFmtId="0" fontId="3" fillId="0" borderId="26" xfId="0" applyFont="1" applyBorder="1" applyAlignment="1">
      <alignment vertical="center" wrapText="1"/>
    </xf>
    <xf numFmtId="14" fontId="0" fillId="0" borderId="27" xfId="0" applyNumberFormat="1" applyBorder="1"/>
    <xf numFmtId="0" fontId="3" fillId="0" borderId="19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" fillId="0" borderId="18" xfId="0" applyFont="1" applyBorder="1"/>
    <xf numFmtId="0" fontId="2" fillId="0" borderId="11" xfId="0" applyFont="1" applyBorder="1"/>
    <xf numFmtId="0" fontId="3" fillId="0" borderId="2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1" xfId="0" applyBorder="1"/>
    <xf numFmtId="2" fontId="3" fillId="0" borderId="15" xfId="0" applyNumberFormat="1" applyFont="1" applyBorder="1"/>
    <xf numFmtId="0" fontId="2" fillId="0" borderId="2" xfId="0" applyFont="1" applyBorder="1"/>
    <xf numFmtId="0" fontId="2" fillId="0" borderId="14" xfId="0" applyFont="1" applyBorder="1"/>
    <xf numFmtId="2" fontId="2" fillId="0" borderId="11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5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2" fillId="0" borderId="32" xfId="0" applyFont="1" applyBorder="1"/>
    <xf numFmtId="0" fontId="5" fillId="0" borderId="3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/>
    </xf>
    <xf numFmtId="0" fontId="0" fillId="0" borderId="0" xfId="0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15" xfId="0" applyNumberFormat="1" applyBorder="1"/>
    <xf numFmtId="164" fontId="2" fillId="0" borderId="36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3" fontId="0" fillId="0" borderId="1" xfId="0" applyNumberFormat="1" applyBorder="1"/>
    <xf numFmtId="3" fontId="0" fillId="0" borderId="15" xfId="0" applyNumberFormat="1" applyBorder="1"/>
    <xf numFmtId="0" fontId="0" fillId="0" borderId="25" xfId="0" applyBorder="1"/>
    <xf numFmtId="3" fontId="0" fillId="0" borderId="38" xfId="0" applyNumberFormat="1" applyBorder="1"/>
    <xf numFmtId="0" fontId="5" fillId="0" borderId="1" xfId="0" applyFont="1" applyBorder="1" applyAlignment="1">
      <alignment vertical="center"/>
    </xf>
    <xf numFmtId="0" fontId="0" fillId="0" borderId="1" xfId="0" applyFont="1" applyBorder="1"/>
    <xf numFmtId="3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FCBF46"/>
      <color rgb="FF99CC00"/>
      <color rgb="FFFF6699"/>
      <color rgb="FFCC99FF"/>
      <color rgb="FF009900"/>
      <color rgb="FF3399FF"/>
      <color rgb="FFFFCC66"/>
      <color rgb="FFFF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4"/>
  <sheetViews>
    <sheetView view="pageBreakPreview" topLeftCell="V1" zoomScale="90" zoomScaleNormal="85" zoomScaleSheetLayoutView="90" workbookViewId="0">
      <selection activeCell="AB1" sqref="AB1:AE65536"/>
    </sheetView>
  </sheetViews>
  <sheetFormatPr defaultColWidth="12.140625" defaultRowHeight="16.899999999999999" customHeight="1" x14ac:dyDescent="0.25"/>
  <cols>
    <col min="1" max="1" width="6.7109375" style="2" customWidth="1"/>
    <col min="2" max="2" width="21.7109375" style="2" customWidth="1"/>
    <col min="3" max="3" width="5.42578125" style="28" customWidth="1"/>
    <col min="4" max="4" width="11.85546875" style="28" customWidth="1"/>
    <col min="5" max="5" width="8.7109375" style="4" customWidth="1"/>
    <col min="6" max="6" width="7.5703125" style="4" customWidth="1"/>
    <col min="7" max="7" width="8.85546875" style="2" customWidth="1"/>
    <col min="8" max="8" width="7.28515625" style="2" customWidth="1"/>
    <col min="9" max="10" width="6.7109375" style="2" customWidth="1"/>
    <col min="11" max="11" width="7.7109375" style="2" customWidth="1"/>
    <col min="12" max="12" width="7.140625" style="28" customWidth="1"/>
    <col min="13" max="13" width="7.5703125" style="28" customWidth="1"/>
    <col min="14" max="14" width="6.7109375" style="28" customWidth="1"/>
    <col min="15" max="15" width="7.28515625" style="28" customWidth="1"/>
    <col min="16" max="16" width="6.28515625" style="2" customWidth="1"/>
    <col min="17" max="17" width="5.7109375" style="2" customWidth="1"/>
    <col min="18" max="18" width="7.42578125" style="2" customWidth="1"/>
    <col min="19" max="23" width="7" style="2" customWidth="1"/>
    <col min="24" max="24" width="9.28515625" style="4" customWidth="1"/>
    <col min="25" max="25" width="8.42578125" style="4" customWidth="1"/>
    <col min="26" max="26" width="17.140625" style="2" customWidth="1"/>
    <col min="27" max="27" width="7.85546875" style="2" customWidth="1"/>
    <col min="30" max="16384" width="12.140625" style="2"/>
  </cols>
  <sheetData>
    <row r="1" spans="1:27" ht="17.45" customHeight="1" thickBot="1" x14ac:dyDescent="0.3">
      <c r="A1" s="78"/>
      <c r="B1" s="14"/>
      <c r="C1" s="76" t="s">
        <v>464</v>
      </c>
      <c r="D1" s="81"/>
      <c r="E1" s="50" t="s">
        <v>417</v>
      </c>
      <c r="F1" s="51"/>
      <c r="G1" s="49" t="s">
        <v>476</v>
      </c>
      <c r="H1" s="41"/>
      <c r="I1" s="40" t="s">
        <v>472</v>
      </c>
      <c r="J1" s="40"/>
      <c r="K1" s="42"/>
      <c r="L1" s="38" t="s">
        <v>505</v>
      </c>
      <c r="M1" s="39"/>
      <c r="N1" s="39"/>
      <c r="O1" s="103"/>
      <c r="P1" s="11"/>
      <c r="Q1" s="47" t="s">
        <v>477</v>
      </c>
      <c r="R1" s="47"/>
      <c r="S1" s="70"/>
      <c r="T1" s="11"/>
      <c r="U1" s="47" t="s">
        <v>504</v>
      </c>
      <c r="V1" s="70"/>
      <c r="W1" s="12"/>
      <c r="X1" s="15" t="s">
        <v>418</v>
      </c>
      <c r="Y1" s="15" t="s">
        <v>419</v>
      </c>
      <c r="Z1" s="16" t="s">
        <v>420</v>
      </c>
      <c r="AA1" s="12"/>
    </row>
    <row r="2" spans="1:27" ht="16.899999999999999" customHeight="1" thickBot="1" x14ac:dyDescent="0.3">
      <c r="A2" s="48" t="s">
        <v>474</v>
      </c>
      <c r="B2" s="21" t="s">
        <v>478</v>
      </c>
      <c r="C2" s="77" t="s">
        <v>465</v>
      </c>
      <c r="D2" s="82" t="s">
        <v>503</v>
      </c>
      <c r="E2" s="33" t="s">
        <v>416</v>
      </c>
      <c r="F2" s="45" t="s">
        <v>467</v>
      </c>
      <c r="G2" s="29" t="s">
        <v>469</v>
      </c>
      <c r="H2" s="45" t="s">
        <v>470</v>
      </c>
      <c r="I2" s="27">
        <v>2000</v>
      </c>
      <c r="J2" s="27">
        <v>2010</v>
      </c>
      <c r="K2" s="71" t="s">
        <v>471</v>
      </c>
      <c r="L2" s="45">
        <v>1991</v>
      </c>
      <c r="M2" s="45">
        <v>2000</v>
      </c>
      <c r="N2" s="71" t="s">
        <v>471</v>
      </c>
      <c r="O2" s="72" t="s">
        <v>473</v>
      </c>
      <c r="P2" s="73">
        <v>1991</v>
      </c>
      <c r="Q2" s="73">
        <v>2000</v>
      </c>
      <c r="R2" s="71" t="s">
        <v>471</v>
      </c>
      <c r="S2" s="74" t="s">
        <v>473</v>
      </c>
      <c r="T2" s="91">
        <v>1991</v>
      </c>
      <c r="U2" s="92">
        <v>2000</v>
      </c>
      <c r="V2" s="95" t="s">
        <v>471</v>
      </c>
      <c r="W2" s="90" t="s">
        <v>473</v>
      </c>
      <c r="X2" s="89" t="s">
        <v>421</v>
      </c>
      <c r="Y2" s="18" t="s">
        <v>421</v>
      </c>
      <c r="Z2" s="19" t="s">
        <v>422</v>
      </c>
      <c r="AA2" s="75" t="s">
        <v>423</v>
      </c>
    </row>
    <row r="3" spans="1:27" ht="16.899999999999999" customHeight="1" thickBot="1" x14ac:dyDescent="0.3">
      <c r="A3" s="13" t="s">
        <v>475</v>
      </c>
      <c r="B3" s="40" t="s">
        <v>479</v>
      </c>
      <c r="C3" s="58" t="s">
        <v>466</v>
      </c>
      <c r="D3" s="58"/>
      <c r="E3" s="59">
        <v>199880.2</v>
      </c>
      <c r="F3" s="60">
        <v>100</v>
      </c>
      <c r="G3" s="62">
        <v>52.25</v>
      </c>
      <c r="H3" s="60">
        <v>1</v>
      </c>
      <c r="I3" s="13">
        <v>81.41</v>
      </c>
      <c r="J3" s="13">
        <v>85.33</v>
      </c>
      <c r="K3" s="64">
        <f t="shared" ref="K3:K66" si="0">J3/I3%-100</f>
        <v>4.8151332760103287</v>
      </c>
      <c r="L3" s="13">
        <v>0.71099999999999997</v>
      </c>
      <c r="M3" s="13">
        <v>0.78700000000000003</v>
      </c>
      <c r="N3" s="64">
        <f t="shared" ref="N3:N66" si="1">M3/L3%-100</f>
        <v>10.689170182841067</v>
      </c>
      <c r="O3" s="66" t="s">
        <v>468</v>
      </c>
      <c r="P3" s="13">
        <v>0.59699999999999998</v>
      </c>
      <c r="Q3" s="13">
        <v>0.60699999999999998</v>
      </c>
      <c r="R3" s="64">
        <f t="shared" ref="R3:R66" si="2">Q3/P3%-100</f>
        <v>1.6750418760469046</v>
      </c>
      <c r="S3" s="96" t="s">
        <v>468</v>
      </c>
      <c r="T3" s="100">
        <v>0.65200000000000002</v>
      </c>
      <c r="U3" s="101">
        <v>0.65200000000000002</v>
      </c>
      <c r="V3" s="102">
        <v>0</v>
      </c>
      <c r="W3" s="69" t="s">
        <v>468</v>
      </c>
      <c r="X3" s="97">
        <v>10</v>
      </c>
      <c r="Y3" s="7">
        <v>31</v>
      </c>
      <c r="Z3" s="7">
        <v>7</v>
      </c>
      <c r="AA3" s="20">
        <v>1</v>
      </c>
    </row>
    <row r="4" spans="1:27" ht="16.899999999999999" customHeight="1" thickBot="1" x14ac:dyDescent="0.3">
      <c r="A4" s="30">
        <v>341</v>
      </c>
      <c r="B4" s="85" t="s">
        <v>377</v>
      </c>
      <c r="C4" s="79">
        <v>380</v>
      </c>
      <c r="D4" s="86">
        <v>20803</v>
      </c>
      <c r="E4" s="68">
        <v>224.43700000000001</v>
      </c>
      <c r="F4" s="61">
        <f t="shared" ref="F4:F67" si="3">E4/E$11%</f>
        <v>138.56103026972966</v>
      </c>
      <c r="G4" s="63">
        <v>28.47</v>
      </c>
      <c r="H4" s="61">
        <f t="shared" ref="H4:H67" si="4">G4/G$4</f>
        <v>1</v>
      </c>
      <c r="I4" s="32">
        <v>88.96</v>
      </c>
      <c r="J4" s="32">
        <v>89.38</v>
      </c>
      <c r="K4" s="65">
        <f t="shared" si="0"/>
        <v>0.47212230215826878</v>
      </c>
      <c r="L4" s="32">
        <v>0.69199999999999995</v>
      </c>
      <c r="M4" s="32">
        <v>0.73799999999999999</v>
      </c>
      <c r="N4" s="65">
        <f t="shared" si="1"/>
        <v>6.6473988439306453</v>
      </c>
      <c r="O4" s="80">
        <v>388</v>
      </c>
      <c r="P4" s="67">
        <v>0.66</v>
      </c>
      <c r="Q4" s="67">
        <v>0.47</v>
      </c>
      <c r="R4" s="65">
        <f t="shared" si="2"/>
        <v>-28.787878787878796</v>
      </c>
      <c r="S4" s="46">
        <v>1</v>
      </c>
      <c r="T4" s="98">
        <v>0.81</v>
      </c>
      <c r="U4" s="55">
        <v>0.36</v>
      </c>
      <c r="V4" s="99">
        <f t="shared" ref="V4:V67" si="5">U4/T4%-100</f>
        <v>-55.555555555555564</v>
      </c>
      <c r="W4" s="45">
        <v>1</v>
      </c>
      <c r="X4" s="93" t="s">
        <v>397</v>
      </c>
      <c r="Y4" s="32" t="s">
        <v>431</v>
      </c>
      <c r="Z4" s="31"/>
      <c r="AA4" s="87"/>
    </row>
    <row r="5" spans="1:27" ht="16.899999999999999" customHeight="1" x14ac:dyDescent="0.3">
      <c r="A5" s="45">
        <v>370</v>
      </c>
      <c r="B5" s="52" t="s">
        <v>369</v>
      </c>
      <c r="C5" s="34">
        <v>753</v>
      </c>
      <c r="D5" s="83">
        <v>35431</v>
      </c>
      <c r="E5" s="34">
        <v>469.40100000000001</v>
      </c>
      <c r="F5" s="53">
        <f t="shared" si="3"/>
        <v>289.79484741660855</v>
      </c>
      <c r="G5" s="54">
        <v>26.54</v>
      </c>
      <c r="H5" s="53">
        <f t="shared" si="4"/>
        <v>0.93220934316824733</v>
      </c>
      <c r="I5" s="34">
        <v>48.58</v>
      </c>
      <c r="J5" s="34">
        <v>47.77</v>
      </c>
      <c r="K5" s="35">
        <f t="shared" si="0"/>
        <v>-1.6673528200905707</v>
      </c>
      <c r="L5" s="34">
        <v>0.65700000000000003</v>
      </c>
      <c r="M5" s="34">
        <v>0.68300000000000005</v>
      </c>
      <c r="N5" s="35">
        <f t="shared" si="1"/>
        <v>3.9573820395738295</v>
      </c>
      <c r="O5" s="45">
        <v>398</v>
      </c>
      <c r="P5" s="55">
        <v>0.68</v>
      </c>
      <c r="Q5" s="55">
        <v>0.56000000000000005</v>
      </c>
      <c r="R5" s="35">
        <f t="shared" si="2"/>
        <v>-17.647058823529406</v>
      </c>
      <c r="S5" s="17">
        <v>7</v>
      </c>
      <c r="T5" s="36">
        <v>0.87</v>
      </c>
      <c r="U5" s="36">
        <v>0.51</v>
      </c>
      <c r="V5" s="24">
        <f t="shared" si="5"/>
        <v>-41.37931034482758</v>
      </c>
      <c r="W5" s="20">
        <v>2</v>
      </c>
      <c r="X5" s="94" t="s">
        <v>398</v>
      </c>
      <c r="Y5" s="43" t="s">
        <v>450</v>
      </c>
      <c r="Z5" s="88"/>
      <c r="AA5" s="44"/>
    </row>
    <row r="6" spans="1:27" ht="16.899999999999999" customHeight="1" x14ac:dyDescent="0.25">
      <c r="A6" s="20">
        <v>265</v>
      </c>
      <c r="B6" s="1" t="s">
        <v>112</v>
      </c>
      <c r="C6" s="23">
        <v>401</v>
      </c>
      <c r="D6" s="84">
        <v>22612</v>
      </c>
      <c r="E6" s="23">
        <v>206.69300000000001</v>
      </c>
      <c r="F6" s="22">
        <f t="shared" si="3"/>
        <v>127.60638856133897</v>
      </c>
      <c r="G6" s="36">
        <v>32.49</v>
      </c>
      <c r="H6" s="22">
        <f t="shared" si="4"/>
        <v>1.1412012644889358</v>
      </c>
      <c r="I6" s="23">
        <v>36.99</v>
      </c>
      <c r="J6" s="23">
        <v>47.14</v>
      </c>
      <c r="K6" s="24">
        <f t="shared" si="0"/>
        <v>27.439848607731818</v>
      </c>
      <c r="L6" s="23">
        <v>0.70799999999999996</v>
      </c>
      <c r="M6" s="23">
        <v>0.75900000000000001</v>
      </c>
      <c r="N6" s="24">
        <f t="shared" si="1"/>
        <v>7.2033898305084847</v>
      </c>
      <c r="O6" s="20">
        <v>382</v>
      </c>
      <c r="P6" s="36">
        <v>0.68</v>
      </c>
      <c r="Q6" s="36">
        <v>0.54</v>
      </c>
      <c r="R6" s="24">
        <f t="shared" si="2"/>
        <v>-20.588235294117652</v>
      </c>
      <c r="S6" s="20">
        <v>2</v>
      </c>
      <c r="T6" s="36">
        <v>0.9</v>
      </c>
      <c r="U6" s="36">
        <v>0.53</v>
      </c>
      <c r="V6" s="24">
        <f t="shared" si="5"/>
        <v>-41.111111111111114</v>
      </c>
      <c r="W6" s="20">
        <v>3</v>
      </c>
      <c r="X6" s="8" t="s">
        <v>401</v>
      </c>
      <c r="Y6" s="23" t="s">
        <v>433</v>
      </c>
      <c r="Z6" s="8" t="s">
        <v>411</v>
      </c>
      <c r="AA6" s="6" t="s">
        <v>429</v>
      </c>
    </row>
    <row r="7" spans="1:27" ht="16.899999999999999" customHeight="1" x14ac:dyDescent="0.3">
      <c r="A7" s="20">
        <v>66</v>
      </c>
      <c r="B7" s="1" t="s">
        <v>34</v>
      </c>
      <c r="C7" s="23">
        <v>368</v>
      </c>
      <c r="D7" s="84">
        <v>19342</v>
      </c>
      <c r="E7" s="23">
        <v>419.40300000000002</v>
      </c>
      <c r="F7" s="22">
        <f t="shared" si="3"/>
        <v>258.92750205276059</v>
      </c>
      <c r="G7" s="36">
        <v>44.22</v>
      </c>
      <c r="H7" s="22">
        <f t="shared" si="4"/>
        <v>1.5532139093782931</v>
      </c>
      <c r="I7" s="23">
        <v>51.05</v>
      </c>
      <c r="J7" s="23">
        <v>60.19</v>
      </c>
      <c r="K7" s="24">
        <f t="shared" si="0"/>
        <v>17.90401567091088</v>
      </c>
      <c r="L7" s="23">
        <v>0.69699999999999995</v>
      </c>
      <c r="M7" s="23">
        <v>0.80300000000000005</v>
      </c>
      <c r="N7" s="24">
        <f t="shared" si="1"/>
        <v>15.208034433285519</v>
      </c>
      <c r="O7" s="20">
        <v>87</v>
      </c>
      <c r="P7" s="36">
        <v>0.62</v>
      </c>
      <c r="Q7" s="36">
        <v>0.51</v>
      </c>
      <c r="R7" s="24">
        <f t="shared" si="2"/>
        <v>-17.741935483870961</v>
      </c>
      <c r="S7" s="20">
        <v>4</v>
      </c>
      <c r="T7" s="36">
        <v>0.73</v>
      </c>
      <c r="U7" s="36">
        <v>0.44</v>
      </c>
      <c r="V7" s="24">
        <f t="shared" si="5"/>
        <v>-39.726027397260275</v>
      </c>
      <c r="W7" s="20">
        <v>4</v>
      </c>
      <c r="X7" s="8" t="s">
        <v>401</v>
      </c>
      <c r="Y7" s="23" t="s">
        <v>433</v>
      </c>
      <c r="Z7" s="8" t="s">
        <v>411</v>
      </c>
      <c r="AA7" s="6" t="s">
        <v>429</v>
      </c>
    </row>
    <row r="8" spans="1:27" ht="16.899999999999999" customHeight="1" x14ac:dyDescent="0.3">
      <c r="A8" s="20">
        <v>106</v>
      </c>
      <c r="B8" s="1" t="s">
        <v>68</v>
      </c>
      <c r="C8" s="23">
        <v>230</v>
      </c>
      <c r="D8" s="84">
        <v>33970</v>
      </c>
      <c r="E8" s="23">
        <v>120.327</v>
      </c>
      <c r="F8" s="22">
        <f t="shared" si="3"/>
        <v>74.286472770825483</v>
      </c>
      <c r="G8" s="36">
        <v>33.01</v>
      </c>
      <c r="H8" s="22">
        <f t="shared" si="4"/>
        <v>1.1594661046715842</v>
      </c>
      <c r="I8" s="23">
        <v>59.83</v>
      </c>
      <c r="J8" s="23">
        <v>67.290000000000006</v>
      </c>
      <c r="K8" s="24">
        <f t="shared" si="0"/>
        <v>12.468661206752486</v>
      </c>
      <c r="L8" s="23">
        <v>0.755</v>
      </c>
      <c r="M8" s="23">
        <v>0.84699999999999998</v>
      </c>
      <c r="N8" s="24">
        <f t="shared" si="1"/>
        <v>12.185430463576154</v>
      </c>
      <c r="O8" s="20">
        <v>199</v>
      </c>
      <c r="P8" s="36">
        <v>0.63</v>
      </c>
      <c r="Q8" s="36">
        <v>0.52</v>
      </c>
      <c r="R8" s="24">
        <f t="shared" si="2"/>
        <v>-17.460317460317455</v>
      </c>
      <c r="S8" s="20">
        <v>8</v>
      </c>
      <c r="T8" s="36">
        <v>0.76</v>
      </c>
      <c r="U8" s="36">
        <v>0.47</v>
      </c>
      <c r="V8" s="24">
        <f t="shared" si="5"/>
        <v>-38.15789473684211</v>
      </c>
      <c r="W8" s="20">
        <v>5</v>
      </c>
      <c r="X8" s="8" t="s">
        <v>396</v>
      </c>
      <c r="Y8" s="23" t="s">
        <v>443</v>
      </c>
      <c r="Z8" s="8"/>
      <c r="AA8" s="6" t="s">
        <v>429</v>
      </c>
    </row>
    <row r="9" spans="1:27" ht="16.899999999999999" customHeight="1" x14ac:dyDescent="0.25">
      <c r="A9" s="20">
        <v>345</v>
      </c>
      <c r="B9" s="1" t="s">
        <v>352</v>
      </c>
      <c r="C9" s="23">
        <v>495</v>
      </c>
      <c r="D9" s="84">
        <v>23740</v>
      </c>
      <c r="E9" s="23">
        <v>352.63200000000001</v>
      </c>
      <c r="F9" s="22">
        <f t="shared" si="3"/>
        <v>217.70498280620089</v>
      </c>
      <c r="G9" s="36">
        <v>32.32</v>
      </c>
      <c r="H9" s="22">
        <f t="shared" si="4"/>
        <v>1.1352300667369162</v>
      </c>
      <c r="I9" s="23">
        <v>70.989999999999995</v>
      </c>
      <c r="J9" s="23">
        <v>77</v>
      </c>
      <c r="K9" s="24">
        <f t="shared" si="0"/>
        <v>8.4659811241019867</v>
      </c>
      <c r="L9" s="23">
        <v>0.61399999999999999</v>
      </c>
      <c r="M9" s="23">
        <v>0.68899999999999995</v>
      </c>
      <c r="N9" s="24">
        <f t="shared" si="1"/>
        <v>12.214983713355053</v>
      </c>
      <c r="O9" s="20">
        <v>197</v>
      </c>
      <c r="P9" s="36">
        <v>0.6</v>
      </c>
      <c r="Q9" s="36">
        <v>0.5</v>
      </c>
      <c r="R9" s="24">
        <f t="shared" si="2"/>
        <v>-16.666666666666671</v>
      </c>
      <c r="S9" s="20">
        <v>9</v>
      </c>
      <c r="T9" s="36">
        <v>0.65</v>
      </c>
      <c r="U9" s="36">
        <v>0.41</v>
      </c>
      <c r="V9" s="24">
        <f t="shared" si="5"/>
        <v>-36.923076923076934</v>
      </c>
      <c r="W9" s="20">
        <v>6</v>
      </c>
      <c r="X9" s="9" t="s">
        <v>398</v>
      </c>
      <c r="Y9" s="23" t="s">
        <v>440</v>
      </c>
      <c r="Z9" s="9"/>
      <c r="AA9" s="6"/>
    </row>
    <row r="10" spans="1:27" ht="16.899999999999999" customHeight="1" x14ac:dyDescent="0.3">
      <c r="A10" s="20">
        <v>34</v>
      </c>
      <c r="B10" s="1" t="s">
        <v>14</v>
      </c>
      <c r="C10" s="23">
        <v>558</v>
      </c>
      <c r="D10" s="84">
        <v>35431</v>
      </c>
      <c r="E10" s="23">
        <v>149.13499999999999</v>
      </c>
      <c r="F10" s="22">
        <f t="shared" si="3"/>
        <v>92.071713885304703</v>
      </c>
      <c r="G10" s="36">
        <v>26.16</v>
      </c>
      <c r="H10" s="22">
        <f t="shared" si="4"/>
        <v>0.91886195995785036</v>
      </c>
      <c r="I10" s="23">
        <v>16.809999999999999</v>
      </c>
      <c r="J10" s="23">
        <v>26.39</v>
      </c>
      <c r="K10" s="24">
        <f t="shared" si="0"/>
        <v>56.989886972040466</v>
      </c>
      <c r="L10" s="23">
        <v>0.627</v>
      </c>
      <c r="M10" s="23">
        <v>0.73799999999999999</v>
      </c>
      <c r="N10" s="24">
        <f t="shared" si="1"/>
        <v>17.703349282296642</v>
      </c>
      <c r="O10" s="20">
        <v>34</v>
      </c>
      <c r="P10" s="36">
        <v>0.65</v>
      </c>
      <c r="Q10" s="36">
        <v>0.53</v>
      </c>
      <c r="R10" s="24">
        <f t="shared" si="2"/>
        <v>-18.461538461538467</v>
      </c>
      <c r="S10" s="20">
        <v>3</v>
      </c>
      <c r="T10" s="36">
        <v>0.79</v>
      </c>
      <c r="U10" s="36">
        <v>0.5</v>
      </c>
      <c r="V10" s="24">
        <f t="shared" si="5"/>
        <v>-36.708860759493675</v>
      </c>
      <c r="W10" s="20">
        <v>7</v>
      </c>
      <c r="X10" s="8" t="s">
        <v>401</v>
      </c>
      <c r="Y10" s="23" t="s">
        <v>433</v>
      </c>
      <c r="Z10" s="8" t="s">
        <v>411</v>
      </c>
      <c r="AA10" s="6" t="s">
        <v>429</v>
      </c>
    </row>
    <row r="11" spans="1:27" ht="16.899999999999999" customHeight="1" x14ac:dyDescent="0.25">
      <c r="A11" s="20">
        <v>178</v>
      </c>
      <c r="B11" s="1" t="s">
        <v>92</v>
      </c>
      <c r="C11" s="23">
        <v>352</v>
      </c>
      <c r="D11" s="84">
        <v>17509</v>
      </c>
      <c r="E11" s="23">
        <v>161.977</v>
      </c>
      <c r="F11" s="22">
        <f t="shared" si="3"/>
        <v>100</v>
      </c>
      <c r="G11" s="36">
        <v>73.569999999999993</v>
      </c>
      <c r="H11" s="22">
        <f t="shared" si="4"/>
        <v>2.5841236389181592</v>
      </c>
      <c r="I11" s="23">
        <v>91.08</v>
      </c>
      <c r="J11" s="23">
        <v>93.08</v>
      </c>
      <c r="K11" s="24">
        <f t="shared" si="0"/>
        <v>2.1958717610891512</v>
      </c>
      <c r="L11" s="23">
        <v>0.67300000000000004</v>
      </c>
      <c r="M11" s="23">
        <v>0.73299999999999998</v>
      </c>
      <c r="N11" s="24">
        <f t="shared" si="1"/>
        <v>8.9153046062406958</v>
      </c>
      <c r="O11" s="20">
        <v>349</v>
      </c>
      <c r="P11" s="36">
        <v>0.62</v>
      </c>
      <c r="Q11" s="36">
        <v>0.51</v>
      </c>
      <c r="R11" s="24">
        <f t="shared" si="2"/>
        <v>-17.741935483870961</v>
      </c>
      <c r="S11" s="20">
        <v>5</v>
      </c>
      <c r="T11" s="36">
        <v>0.68</v>
      </c>
      <c r="U11" s="36">
        <v>0.44</v>
      </c>
      <c r="V11" s="24">
        <f t="shared" si="5"/>
        <v>-35.294117647058826</v>
      </c>
      <c r="W11" s="20">
        <v>8</v>
      </c>
      <c r="X11" s="8" t="s">
        <v>395</v>
      </c>
      <c r="Y11" s="23" t="s">
        <v>442</v>
      </c>
      <c r="Z11" s="8"/>
      <c r="AA11" s="6"/>
    </row>
    <row r="12" spans="1:27" ht="16.899999999999999" customHeight="1" x14ac:dyDescent="0.25">
      <c r="A12" s="20">
        <v>213</v>
      </c>
      <c r="B12" s="1" t="s">
        <v>126</v>
      </c>
      <c r="C12" s="23">
        <v>402</v>
      </c>
      <c r="D12" s="84">
        <v>33970</v>
      </c>
      <c r="E12" s="23">
        <v>287.04700000000003</v>
      </c>
      <c r="F12" s="22">
        <f t="shared" si="3"/>
        <v>177.21466627978049</v>
      </c>
      <c r="G12" s="36">
        <v>19.75</v>
      </c>
      <c r="H12" s="22">
        <f t="shared" si="4"/>
        <v>0.69371268001404995</v>
      </c>
      <c r="I12" s="23">
        <v>50.96</v>
      </c>
      <c r="J12" s="23">
        <v>57.39</v>
      </c>
      <c r="K12" s="24">
        <f t="shared" si="0"/>
        <v>12.617739403453683</v>
      </c>
      <c r="L12" s="23">
        <v>0.747</v>
      </c>
      <c r="M12" s="23">
        <v>0.84499999999999997</v>
      </c>
      <c r="N12" s="24">
        <f t="shared" si="1"/>
        <v>13.11914323962516</v>
      </c>
      <c r="O12" s="20">
        <v>150</v>
      </c>
      <c r="P12" s="36">
        <v>0.62</v>
      </c>
      <c r="Q12" s="36">
        <v>0.51</v>
      </c>
      <c r="R12" s="24">
        <f t="shared" si="2"/>
        <v>-17.741935483870961</v>
      </c>
      <c r="S12" s="20">
        <v>6</v>
      </c>
      <c r="T12" s="36">
        <v>0.71</v>
      </c>
      <c r="U12" s="36">
        <v>0.47</v>
      </c>
      <c r="V12" s="24">
        <f t="shared" si="5"/>
        <v>-33.802816901408448</v>
      </c>
      <c r="W12" s="20">
        <v>9</v>
      </c>
      <c r="X12" s="8" t="s">
        <v>396</v>
      </c>
      <c r="Y12" s="23" t="s">
        <v>443</v>
      </c>
      <c r="Z12" s="8"/>
      <c r="AA12" s="6" t="s">
        <v>429</v>
      </c>
    </row>
    <row r="13" spans="1:27" ht="16.899999999999999" customHeight="1" x14ac:dyDescent="0.3">
      <c r="A13" s="20">
        <v>129</v>
      </c>
      <c r="B13" s="1" t="s">
        <v>129</v>
      </c>
      <c r="C13" s="23">
        <v>610</v>
      </c>
      <c r="D13" s="84">
        <v>24545</v>
      </c>
      <c r="E13" s="23">
        <v>305.18299999999999</v>
      </c>
      <c r="F13" s="22">
        <f t="shared" si="3"/>
        <v>188.41131765621046</v>
      </c>
      <c r="G13" s="36">
        <v>21.4</v>
      </c>
      <c r="H13" s="22">
        <f t="shared" si="4"/>
        <v>0.75166842290129965</v>
      </c>
      <c r="I13" s="23">
        <v>48.3</v>
      </c>
      <c r="J13" s="23">
        <v>53.74</v>
      </c>
      <c r="K13" s="24">
        <f t="shared" si="0"/>
        <v>11.262939958592142</v>
      </c>
      <c r="L13" s="23">
        <v>0.64</v>
      </c>
      <c r="M13" s="23">
        <v>0.69499999999999995</v>
      </c>
      <c r="N13" s="24">
        <f t="shared" si="1"/>
        <v>8.5937499999999858</v>
      </c>
      <c r="O13" s="20">
        <v>359</v>
      </c>
      <c r="P13" s="36">
        <v>0.63</v>
      </c>
      <c r="Q13" s="36">
        <v>0.54</v>
      </c>
      <c r="R13" s="24">
        <f t="shared" si="2"/>
        <v>-14.285714285714278</v>
      </c>
      <c r="S13" s="20">
        <v>19</v>
      </c>
      <c r="T13" s="36">
        <v>0.74</v>
      </c>
      <c r="U13" s="36">
        <v>0.49</v>
      </c>
      <c r="V13" s="24">
        <f t="shared" si="5"/>
        <v>-33.78378378378379</v>
      </c>
      <c r="W13" s="20">
        <v>10</v>
      </c>
      <c r="X13" s="9" t="s">
        <v>398</v>
      </c>
      <c r="Y13" s="23" t="s">
        <v>440</v>
      </c>
      <c r="Z13" s="8"/>
      <c r="AA13" s="6"/>
    </row>
    <row r="14" spans="1:27" ht="16.899999999999999" customHeight="1" x14ac:dyDescent="0.25">
      <c r="A14" s="20">
        <v>175</v>
      </c>
      <c r="B14" s="1" t="s">
        <v>292</v>
      </c>
      <c r="C14" s="23">
        <v>344</v>
      </c>
      <c r="D14" s="84">
        <v>23724</v>
      </c>
      <c r="E14" s="23">
        <v>166.51499999999999</v>
      </c>
      <c r="F14" s="22">
        <f t="shared" si="3"/>
        <v>102.80163233051606</v>
      </c>
      <c r="G14" s="36">
        <v>51.71</v>
      </c>
      <c r="H14" s="22">
        <f t="shared" si="4"/>
        <v>1.8162978573937478</v>
      </c>
      <c r="I14" s="23">
        <v>78.66</v>
      </c>
      <c r="J14" s="23">
        <v>89.12</v>
      </c>
      <c r="K14" s="24">
        <f t="shared" si="0"/>
        <v>13.297737096364116</v>
      </c>
      <c r="L14" s="23">
        <v>0.68</v>
      </c>
      <c r="M14" s="23">
        <v>0.75900000000000001</v>
      </c>
      <c r="N14" s="24">
        <f t="shared" si="1"/>
        <v>11.617647058823522</v>
      </c>
      <c r="O14" s="20">
        <v>229</v>
      </c>
      <c r="P14" s="36">
        <v>0.55000000000000004</v>
      </c>
      <c r="Q14" s="36">
        <v>0.46</v>
      </c>
      <c r="R14" s="24">
        <f t="shared" si="2"/>
        <v>-16.363636363636374</v>
      </c>
      <c r="S14" s="20">
        <v>10</v>
      </c>
      <c r="T14" s="36">
        <v>0.54</v>
      </c>
      <c r="U14" s="36">
        <v>0.36</v>
      </c>
      <c r="V14" s="24">
        <f t="shared" si="5"/>
        <v>-33.333333333333343</v>
      </c>
      <c r="W14" s="20">
        <v>11</v>
      </c>
      <c r="X14" s="8" t="s">
        <v>397</v>
      </c>
      <c r="Y14" s="23" t="s">
        <v>455</v>
      </c>
      <c r="Z14" s="8"/>
      <c r="AA14" s="6"/>
    </row>
    <row r="15" spans="1:27" ht="16.899999999999999" customHeight="1" x14ac:dyDescent="0.25">
      <c r="A15" s="20">
        <v>33</v>
      </c>
      <c r="B15" s="1" t="s">
        <v>9</v>
      </c>
      <c r="C15" s="23">
        <v>828</v>
      </c>
      <c r="D15" s="84">
        <v>19342</v>
      </c>
      <c r="E15" s="23">
        <v>162.804</v>
      </c>
      <c r="F15" s="22">
        <f t="shared" si="3"/>
        <v>100.51056631497065</v>
      </c>
      <c r="G15" s="36">
        <v>59.99</v>
      </c>
      <c r="H15" s="22">
        <f t="shared" si="4"/>
        <v>2.1071303126097649</v>
      </c>
      <c r="I15" s="23">
        <v>62.83</v>
      </c>
      <c r="J15" s="23">
        <v>71.989999999999995</v>
      </c>
      <c r="K15" s="24">
        <f t="shared" si="0"/>
        <v>14.579022759828106</v>
      </c>
      <c r="L15" s="23">
        <v>0.68400000000000005</v>
      </c>
      <c r="M15" s="23">
        <v>0.76400000000000001</v>
      </c>
      <c r="N15" s="24">
        <f t="shared" si="1"/>
        <v>11.695906432748529</v>
      </c>
      <c r="O15" s="20">
        <v>224</v>
      </c>
      <c r="P15" s="36">
        <v>0.68</v>
      </c>
      <c r="Q15" s="36">
        <v>0.56999999999999995</v>
      </c>
      <c r="R15" s="24">
        <f t="shared" si="2"/>
        <v>-16.176470588235304</v>
      </c>
      <c r="S15" s="20">
        <v>11</v>
      </c>
      <c r="T15" s="36">
        <v>0.88</v>
      </c>
      <c r="U15" s="36">
        <v>0.59</v>
      </c>
      <c r="V15" s="24">
        <f t="shared" si="5"/>
        <v>-32.954545454545467</v>
      </c>
      <c r="W15" s="20">
        <v>12</v>
      </c>
      <c r="X15" s="8" t="s">
        <v>401</v>
      </c>
      <c r="Y15" s="23" t="s">
        <v>445</v>
      </c>
      <c r="Z15" s="8" t="s">
        <v>411</v>
      </c>
      <c r="AA15" s="6" t="s">
        <v>429</v>
      </c>
    </row>
    <row r="16" spans="1:27" ht="16.899999999999999" customHeight="1" x14ac:dyDescent="0.3">
      <c r="A16" s="20">
        <v>88</v>
      </c>
      <c r="B16" s="1" t="s">
        <v>44</v>
      </c>
      <c r="C16" s="23">
        <v>700</v>
      </c>
      <c r="D16" s="84">
        <v>20437</v>
      </c>
      <c r="E16" s="23">
        <v>683.25199999999995</v>
      </c>
      <c r="F16" s="22">
        <f t="shared" si="3"/>
        <v>421.82038190607307</v>
      </c>
      <c r="G16" s="36">
        <v>31.66</v>
      </c>
      <c r="H16" s="22">
        <f t="shared" si="4"/>
        <v>1.1120477695820161</v>
      </c>
      <c r="I16" s="23">
        <v>63.21</v>
      </c>
      <c r="J16" s="23">
        <v>71.010000000000005</v>
      </c>
      <c r="K16" s="24">
        <f t="shared" si="0"/>
        <v>12.339819648789756</v>
      </c>
      <c r="L16" s="23">
        <v>0.7</v>
      </c>
      <c r="M16" s="23">
        <v>0.77500000000000002</v>
      </c>
      <c r="N16" s="24">
        <f t="shared" si="1"/>
        <v>10.714285714285722</v>
      </c>
      <c r="O16" s="20">
        <v>276</v>
      </c>
      <c r="P16" s="36">
        <v>0.63</v>
      </c>
      <c r="Q16" s="36">
        <v>0.53</v>
      </c>
      <c r="R16" s="24">
        <f t="shared" si="2"/>
        <v>-15.873015873015873</v>
      </c>
      <c r="S16" s="20">
        <v>14</v>
      </c>
      <c r="T16" s="36">
        <v>0.73</v>
      </c>
      <c r="U16" s="36">
        <v>0.49</v>
      </c>
      <c r="V16" s="24">
        <f t="shared" si="5"/>
        <v>-32.876712328767127</v>
      </c>
      <c r="W16" s="20">
        <v>13</v>
      </c>
      <c r="X16" s="8" t="s">
        <v>401</v>
      </c>
      <c r="Y16" s="23" t="s">
        <v>449</v>
      </c>
      <c r="Z16" s="8" t="s">
        <v>411</v>
      </c>
      <c r="AA16" s="6" t="s">
        <v>429</v>
      </c>
    </row>
    <row r="17" spans="1:27" ht="16.899999999999999" customHeight="1" x14ac:dyDescent="0.25">
      <c r="A17" s="20">
        <v>187</v>
      </c>
      <c r="B17" s="1" t="s">
        <v>299</v>
      </c>
      <c r="C17" s="23">
        <v>840</v>
      </c>
      <c r="D17" s="84">
        <v>17136</v>
      </c>
      <c r="E17" s="23">
        <v>673.31299999999999</v>
      </c>
      <c r="F17" s="22">
        <f t="shared" si="3"/>
        <v>415.68432555239326</v>
      </c>
      <c r="G17" s="36">
        <v>45.8</v>
      </c>
      <c r="H17" s="22">
        <f t="shared" si="4"/>
        <v>1.6087109237794168</v>
      </c>
      <c r="I17" s="23">
        <v>78.47</v>
      </c>
      <c r="J17" s="23">
        <v>81.33</v>
      </c>
      <c r="K17" s="24">
        <f t="shared" si="0"/>
        <v>3.6447049827959717</v>
      </c>
      <c r="L17" s="23">
        <v>0.67500000000000004</v>
      </c>
      <c r="M17" s="23">
        <v>0.753</v>
      </c>
      <c r="N17" s="24">
        <f t="shared" si="1"/>
        <v>11.555555555555543</v>
      </c>
      <c r="O17" s="20">
        <v>233</v>
      </c>
      <c r="P17" s="36">
        <v>0.69</v>
      </c>
      <c r="Q17" s="36">
        <v>0.59</v>
      </c>
      <c r="R17" s="24">
        <f t="shared" si="2"/>
        <v>-14.492753623188406</v>
      </c>
      <c r="S17" s="20">
        <v>17</v>
      </c>
      <c r="T17" s="36">
        <v>0.89</v>
      </c>
      <c r="U17" s="36">
        <v>0.6</v>
      </c>
      <c r="V17" s="24">
        <f t="shared" si="5"/>
        <v>-32.584269662921344</v>
      </c>
      <c r="W17" s="20">
        <v>14</v>
      </c>
      <c r="X17" s="8" t="s">
        <v>393</v>
      </c>
      <c r="Y17" s="23" t="s">
        <v>451</v>
      </c>
      <c r="Z17" s="8" t="s">
        <v>415</v>
      </c>
      <c r="AA17" s="6" t="s">
        <v>429</v>
      </c>
    </row>
    <row r="18" spans="1:27" ht="16.899999999999999" customHeight="1" x14ac:dyDescent="0.25">
      <c r="A18" s="20">
        <v>49</v>
      </c>
      <c r="B18" s="1" t="s">
        <v>23</v>
      </c>
      <c r="C18" s="23">
        <v>521</v>
      </c>
      <c r="D18" s="84">
        <v>30348</v>
      </c>
      <c r="E18" s="23">
        <v>271.52699999999999</v>
      </c>
      <c r="F18" s="22">
        <f t="shared" si="3"/>
        <v>167.63305901455143</v>
      </c>
      <c r="G18" s="36">
        <v>54.99</v>
      </c>
      <c r="H18" s="22">
        <f t="shared" si="4"/>
        <v>1.9315068493150687</v>
      </c>
      <c r="I18" s="23">
        <v>76.739999999999995</v>
      </c>
      <c r="J18" s="23">
        <v>84.22</v>
      </c>
      <c r="K18" s="24">
        <f t="shared" si="0"/>
        <v>9.7471983320302371</v>
      </c>
      <c r="L18" s="23">
        <v>0.74399999999999999</v>
      </c>
      <c r="M18" s="23">
        <v>0.78700000000000003</v>
      </c>
      <c r="N18" s="24">
        <f t="shared" si="1"/>
        <v>5.779569892473134</v>
      </c>
      <c r="O18" s="20">
        <v>394</v>
      </c>
      <c r="P18" s="36">
        <v>0.63</v>
      </c>
      <c r="Q18" s="36">
        <v>0.53</v>
      </c>
      <c r="R18" s="24">
        <f t="shared" si="2"/>
        <v>-15.873015873015873</v>
      </c>
      <c r="S18" s="20">
        <v>13</v>
      </c>
      <c r="T18" s="36">
        <v>0.72</v>
      </c>
      <c r="U18" s="36">
        <v>0.49</v>
      </c>
      <c r="V18" s="24">
        <f t="shared" si="5"/>
        <v>-31.944444444444443</v>
      </c>
      <c r="W18" s="20">
        <v>15</v>
      </c>
      <c r="X18" s="8" t="s">
        <v>396</v>
      </c>
      <c r="Y18" s="23" t="s">
        <v>434</v>
      </c>
      <c r="Z18" s="8"/>
      <c r="AA18" s="6" t="s">
        <v>429</v>
      </c>
    </row>
    <row r="19" spans="1:27" ht="16.899999999999999" customHeight="1" x14ac:dyDescent="0.25">
      <c r="A19" s="20">
        <v>52</v>
      </c>
      <c r="B19" s="1" t="s">
        <v>27</v>
      </c>
      <c r="C19" s="23">
        <v>545</v>
      </c>
      <c r="D19" s="84">
        <v>9031</v>
      </c>
      <c r="E19" s="23">
        <v>365.09100000000001</v>
      </c>
      <c r="F19" s="22">
        <f t="shared" si="3"/>
        <v>225.39681559727617</v>
      </c>
      <c r="G19" s="36">
        <v>65.67</v>
      </c>
      <c r="H19" s="22">
        <f t="shared" si="4"/>
        <v>2.3066385669125395</v>
      </c>
      <c r="I19" s="23">
        <v>88.05</v>
      </c>
      <c r="J19" s="23">
        <v>93.63</v>
      </c>
      <c r="K19" s="24">
        <f t="shared" si="0"/>
        <v>6.3373083475298131</v>
      </c>
      <c r="L19" s="23">
        <v>0.73</v>
      </c>
      <c r="M19" s="23">
        <v>0.76900000000000002</v>
      </c>
      <c r="N19" s="24">
        <f t="shared" si="1"/>
        <v>5.342465753424662</v>
      </c>
      <c r="O19" s="20">
        <v>396</v>
      </c>
      <c r="P19" s="36">
        <v>0.62</v>
      </c>
      <c r="Q19" s="36">
        <v>0.52</v>
      </c>
      <c r="R19" s="24">
        <f t="shared" si="2"/>
        <v>-16.129032258064512</v>
      </c>
      <c r="S19" s="20">
        <v>12</v>
      </c>
      <c r="T19" s="36">
        <v>0.69</v>
      </c>
      <c r="U19" s="36">
        <v>0.47</v>
      </c>
      <c r="V19" s="24">
        <f t="shared" si="5"/>
        <v>-31.884057971014499</v>
      </c>
      <c r="W19" s="20">
        <v>16</v>
      </c>
      <c r="X19" s="8" t="s">
        <v>395</v>
      </c>
      <c r="Y19" s="23" t="s">
        <v>444</v>
      </c>
      <c r="Z19" s="8"/>
      <c r="AA19" s="6"/>
    </row>
    <row r="20" spans="1:27" ht="16.899999999999999" customHeight="1" x14ac:dyDescent="0.25">
      <c r="A20" s="20">
        <v>9</v>
      </c>
      <c r="B20" s="1" t="s">
        <v>203</v>
      </c>
      <c r="C20" s="23">
        <v>380</v>
      </c>
      <c r="D20" s="84">
        <v>25184</v>
      </c>
      <c r="E20" s="23">
        <v>729.31700000000001</v>
      </c>
      <c r="F20" s="22">
        <f t="shared" si="3"/>
        <v>450.25960475870033</v>
      </c>
      <c r="G20" s="36">
        <v>28.27</v>
      </c>
      <c r="H20" s="22">
        <f t="shared" si="4"/>
        <v>0.99297506146821213</v>
      </c>
      <c r="I20" s="23">
        <v>60.86</v>
      </c>
      <c r="J20" s="23">
        <v>73.569999999999993</v>
      </c>
      <c r="K20" s="24">
        <f t="shared" si="0"/>
        <v>20.883996056523145</v>
      </c>
      <c r="L20" s="23">
        <v>0.66200000000000003</v>
      </c>
      <c r="M20" s="23">
        <v>0.74299999999999999</v>
      </c>
      <c r="N20" s="24">
        <f t="shared" si="1"/>
        <v>12.235649546827787</v>
      </c>
      <c r="O20" s="20">
        <v>194</v>
      </c>
      <c r="P20" s="36">
        <v>0.61</v>
      </c>
      <c r="Q20" s="36">
        <v>0.53</v>
      </c>
      <c r="R20" s="24">
        <f t="shared" si="2"/>
        <v>-13.114754098360649</v>
      </c>
      <c r="S20" s="20">
        <v>22</v>
      </c>
      <c r="T20" s="36">
        <v>0.67</v>
      </c>
      <c r="U20" s="36">
        <v>0.46</v>
      </c>
      <c r="V20" s="24">
        <f t="shared" si="5"/>
        <v>-31.343283582089555</v>
      </c>
      <c r="W20" s="20">
        <v>17</v>
      </c>
      <c r="X20" s="8" t="s">
        <v>397</v>
      </c>
      <c r="Y20" s="23" t="s">
        <v>430</v>
      </c>
      <c r="Z20" s="8"/>
      <c r="AA20" s="6" t="s">
        <v>429</v>
      </c>
    </row>
    <row r="21" spans="1:27" ht="16.899999999999999" customHeight="1" x14ac:dyDescent="0.25">
      <c r="A21" s="20">
        <v>191</v>
      </c>
      <c r="B21" s="1" t="s">
        <v>305</v>
      </c>
      <c r="C21" s="23">
        <v>495</v>
      </c>
      <c r="D21" s="84">
        <v>20420</v>
      </c>
      <c r="E21" s="23">
        <v>719.86</v>
      </c>
      <c r="F21" s="22">
        <f t="shared" si="3"/>
        <v>444.42112151725246</v>
      </c>
      <c r="G21" s="36">
        <v>29.63</v>
      </c>
      <c r="H21" s="22">
        <f t="shared" si="4"/>
        <v>1.0407446434843695</v>
      </c>
      <c r="I21" s="23">
        <v>86.69</v>
      </c>
      <c r="J21" s="23">
        <v>90.91</v>
      </c>
      <c r="K21" s="24">
        <f t="shared" si="0"/>
        <v>4.8679201753374031</v>
      </c>
      <c r="L21" s="23">
        <v>0.70199999999999996</v>
      </c>
      <c r="M21" s="23">
        <v>0.77100000000000002</v>
      </c>
      <c r="N21" s="24">
        <f t="shared" si="1"/>
        <v>9.8290598290598439</v>
      </c>
      <c r="O21" s="20">
        <v>313</v>
      </c>
      <c r="P21" s="36">
        <v>0.6</v>
      </c>
      <c r="Q21" s="36">
        <v>0.52</v>
      </c>
      <c r="R21" s="24">
        <f t="shared" si="2"/>
        <v>-13.333333333333329</v>
      </c>
      <c r="S21" s="20">
        <v>21</v>
      </c>
      <c r="T21" s="36">
        <v>0.63</v>
      </c>
      <c r="U21" s="36">
        <v>0.44</v>
      </c>
      <c r="V21" s="24">
        <f t="shared" si="5"/>
        <v>-30.158730158730165</v>
      </c>
      <c r="W21" s="20">
        <v>18</v>
      </c>
      <c r="X21" s="8" t="s">
        <v>397</v>
      </c>
      <c r="Y21" s="23" t="s">
        <v>431</v>
      </c>
      <c r="Z21" s="8"/>
      <c r="AA21" s="6"/>
    </row>
    <row r="22" spans="1:27" ht="16.899999999999999" customHeight="1" x14ac:dyDescent="0.25">
      <c r="A22" s="20">
        <v>170</v>
      </c>
      <c r="B22" s="1" t="s">
        <v>169</v>
      </c>
      <c r="C22" s="23">
        <v>610</v>
      </c>
      <c r="D22" s="84">
        <v>17511</v>
      </c>
      <c r="E22" s="23">
        <v>478.452</v>
      </c>
      <c r="F22" s="22">
        <f t="shared" si="3"/>
        <v>295.38267778758711</v>
      </c>
      <c r="G22" s="36">
        <v>25.76</v>
      </c>
      <c r="H22" s="22">
        <f t="shared" si="4"/>
        <v>0.90481208289427473</v>
      </c>
      <c r="I22" s="23">
        <v>79.88</v>
      </c>
      <c r="J22" s="23">
        <v>84.91</v>
      </c>
      <c r="K22" s="24">
        <f t="shared" si="0"/>
        <v>6.2969454181271942</v>
      </c>
      <c r="L22" s="23">
        <v>0.67</v>
      </c>
      <c r="M22" s="23">
        <v>0.76100000000000001</v>
      </c>
      <c r="N22" s="24">
        <f t="shared" si="1"/>
        <v>13.582089552238799</v>
      </c>
      <c r="O22" s="20">
        <v>136</v>
      </c>
      <c r="P22" s="36">
        <v>0.55000000000000004</v>
      </c>
      <c r="Q22" s="36">
        <v>0.47</v>
      </c>
      <c r="R22" s="24">
        <f t="shared" si="2"/>
        <v>-14.545454545454561</v>
      </c>
      <c r="S22" s="20">
        <v>16</v>
      </c>
      <c r="T22" s="36">
        <v>0.52</v>
      </c>
      <c r="U22" s="36">
        <v>0.37</v>
      </c>
      <c r="V22" s="24">
        <f t="shared" si="5"/>
        <v>-28.84615384615384</v>
      </c>
      <c r="W22" s="20">
        <v>19</v>
      </c>
      <c r="X22" s="9" t="s">
        <v>398</v>
      </c>
      <c r="Y22" s="23" t="s">
        <v>435</v>
      </c>
      <c r="Z22" s="9"/>
      <c r="AA22" s="6"/>
    </row>
    <row r="23" spans="1:27" ht="16.899999999999999" customHeight="1" x14ac:dyDescent="0.25">
      <c r="A23" s="20">
        <v>388</v>
      </c>
      <c r="B23" s="1" t="s">
        <v>358</v>
      </c>
      <c r="C23" s="23">
        <v>508</v>
      </c>
      <c r="D23" s="84">
        <v>22589</v>
      </c>
      <c r="E23" s="23">
        <v>652.75900000000001</v>
      </c>
      <c r="F23" s="22">
        <f t="shared" si="3"/>
        <v>402.99486964198621</v>
      </c>
      <c r="G23" s="36">
        <v>32.9</v>
      </c>
      <c r="H23" s="22">
        <f t="shared" si="4"/>
        <v>1.1556023884791009</v>
      </c>
      <c r="I23" s="23">
        <v>78.05</v>
      </c>
      <c r="J23" s="23">
        <v>85.34</v>
      </c>
      <c r="K23" s="24">
        <f t="shared" si="0"/>
        <v>9.3401665598975114</v>
      </c>
      <c r="L23" s="23">
        <v>0.69</v>
      </c>
      <c r="M23" s="23">
        <v>0.73399999999999999</v>
      </c>
      <c r="N23" s="24">
        <f t="shared" si="1"/>
        <v>6.3768115942028913</v>
      </c>
      <c r="O23" s="20">
        <v>389</v>
      </c>
      <c r="P23" s="36">
        <v>0.63</v>
      </c>
      <c r="Q23" s="36">
        <v>0.55000000000000004</v>
      </c>
      <c r="R23" s="24">
        <f t="shared" si="2"/>
        <v>-12.698412698412696</v>
      </c>
      <c r="S23" s="20">
        <v>25</v>
      </c>
      <c r="T23" s="36">
        <v>0.7</v>
      </c>
      <c r="U23" s="36">
        <v>0.5</v>
      </c>
      <c r="V23" s="24">
        <f t="shared" si="5"/>
        <v>-28.571428571428569</v>
      </c>
      <c r="W23" s="20">
        <v>20</v>
      </c>
      <c r="X23" s="8" t="s">
        <v>392</v>
      </c>
      <c r="Y23" s="23" t="s">
        <v>428</v>
      </c>
      <c r="Z23" s="8"/>
      <c r="AA23" s="6" t="s">
        <v>429</v>
      </c>
    </row>
    <row r="24" spans="1:27" ht="16.899999999999999" customHeight="1" x14ac:dyDescent="0.25">
      <c r="A24" s="20">
        <v>299</v>
      </c>
      <c r="B24" s="1" t="s">
        <v>344</v>
      </c>
      <c r="C24" s="23">
        <v>528</v>
      </c>
      <c r="D24" s="84">
        <v>33970</v>
      </c>
      <c r="E24" s="23">
        <v>239.94200000000001</v>
      </c>
      <c r="F24" s="22">
        <f t="shared" si="3"/>
        <v>148.13337696092657</v>
      </c>
      <c r="G24" s="36">
        <v>11.78</v>
      </c>
      <c r="H24" s="22">
        <f t="shared" si="4"/>
        <v>0.41376887952230418</v>
      </c>
      <c r="I24" s="23">
        <v>66.28</v>
      </c>
      <c r="J24" s="23">
        <v>80.89</v>
      </c>
      <c r="K24" s="24">
        <f t="shared" si="0"/>
        <v>22.042848521424247</v>
      </c>
      <c r="L24" s="23">
        <v>0.65300000000000002</v>
      </c>
      <c r="M24" s="23">
        <v>0.69799999999999995</v>
      </c>
      <c r="N24" s="24">
        <f t="shared" si="1"/>
        <v>6.8912710566615516</v>
      </c>
      <c r="O24" s="20">
        <v>384</v>
      </c>
      <c r="P24" s="36">
        <v>0.56999999999999995</v>
      </c>
      <c r="Q24" s="36">
        <v>0.51</v>
      </c>
      <c r="R24" s="24">
        <f t="shared" si="2"/>
        <v>-10.526315789473671</v>
      </c>
      <c r="S24" s="20">
        <v>41</v>
      </c>
      <c r="T24" s="36">
        <v>0.6</v>
      </c>
      <c r="U24" s="36">
        <v>0.43</v>
      </c>
      <c r="V24" s="24">
        <f t="shared" si="5"/>
        <v>-28.333333333333343</v>
      </c>
      <c r="W24" s="20">
        <v>21</v>
      </c>
      <c r="X24" s="8" t="s">
        <v>392</v>
      </c>
      <c r="Y24" s="23" t="s">
        <v>428</v>
      </c>
      <c r="Z24" s="8"/>
      <c r="AA24" s="6" t="s">
        <v>429</v>
      </c>
    </row>
    <row r="25" spans="1:27" ht="16.899999999999999" customHeight="1" x14ac:dyDescent="0.25">
      <c r="A25" s="20">
        <v>305</v>
      </c>
      <c r="B25" s="1" t="s">
        <v>140</v>
      </c>
      <c r="C25" s="23">
        <v>690</v>
      </c>
      <c r="D25" s="84">
        <v>271</v>
      </c>
      <c r="E25" s="23">
        <v>630.32500000000005</v>
      </c>
      <c r="F25" s="22">
        <f t="shared" si="3"/>
        <v>389.14475511955408</v>
      </c>
      <c r="G25" s="36">
        <v>16.91</v>
      </c>
      <c r="H25" s="22">
        <f t="shared" si="4"/>
        <v>0.59395855286266253</v>
      </c>
      <c r="I25" s="23">
        <v>62.33</v>
      </c>
      <c r="J25" s="23">
        <v>66.349999999999994</v>
      </c>
      <c r="K25" s="24">
        <f t="shared" si="0"/>
        <v>6.4495427562971201</v>
      </c>
      <c r="L25" s="23">
        <v>0.68300000000000005</v>
      </c>
      <c r="M25" s="23">
        <v>0.747</v>
      </c>
      <c r="N25" s="24">
        <f t="shared" si="1"/>
        <v>9.3704245973645612</v>
      </c>
      <c r="O25" s="20">
        <v>328</v>
      </c>
      <c r="P25" s="36">
        <v>0.6</v>
      </c>
      <c r="Q25" s="36">
        <v>0.51</v>
      </c>
      <c r="R25" s="24">
        <f t="shared" si="2"/>
        <v>-15</v>
      </c>
      <c r="S25" s="20">
        <v>15</v>
      </c>
      <c r="T25" s="36">
        <v>0.64</v>
      </c>
      <c r="U25" s="36">
        <v>0.46</v>
      </c>
      <c r="V25" s="24">
        <f t="shared" si="5"/>
        <v>-28.125</v>
      </c>
      <c r="W25" s="20">
        <v>22</v>
      </c>
      <c r="X25" s="8" t="s">
        <v>395</v>
      </c>
      <c r="Y25" s="23" t="s">
        <v>444</v>
      </c>
      <c r="Z25" s="8" t="s">
        <v>413</v>
      </c>
      <c r="AA25" s="6"/>
    </row>
    <row r="26" spans="1:27" ht="16.899999999999999" customHeight="1" x14ac:dyDescent="0.25">
      <c r="A26" s="20">
        <v>117</v>
      </c>
      <c r="B26" s="1" t="s">
        <v>109</v>
      </c>
      <c r="C26" s="23">
        <v>392</v>
      </c>
      <c r="D26" s="84">
        <v>22603</v>
      </c>
      <c r="E26" s="23">
        <v>162.00700000000001</v>
      </c>
      <c r="F26" s="22">
        <f t="shared" si="3"/>
        <v>100.01852114806424</v>
      </c>
      <c r="G26" s="36">
        <v>36.99</v>
      </c>
      <c r="H26" s="22">
        <f t="shared" si="4"/>
        <v>1.2992623814541624</v>
      </c>
      <c r="I26" s="23">
        <v>85.63</v>
      </c>
      <c r="J26" s="23">
        <v>92.23</v>
      </c>
      <c r="K26" s="24">
        <f t="shared" si="0"/>
        <v>7.7075791194674821</v>
      </c>
      <c r="L26" s="23">
        <v>0.73</v>
      </c>
      <c r="M26" s="23">
        <v>0.77300000000000002</v>
      </c>
      <c r="N26" s="24">
        <f t="shared" si="1"/>
        <v>5.8904109589041127</v>
      </c>
      <c r="O26" s="20">
        <v>393</v>
      </c>
      <c r="P26" s="36">
        <v>0.56000000000000005</v>
      </c>
      <c r="Q26" s="36">
        <v>0.48</v>
      </c>
      <c r="R26" s="24">
        <f t="shared" si="2"/>
        <v>-14.285714285714306</v>
      </c>
      <c r="S26" s="20">
        <v>18</v>
      </c>
      <c r="T26" s="36">
        <v>0.54</v>
      </c>
      <c r="U26" s="36">
        <v>0.39</v>
      </c>
      <c r="V26" s="24">
        <f t="shared" si="5"/>
        <v>-27.777777777777786</v>
      </c>
      <c r="W26" s="20">
        <v>23</v>
      </c>
      <c r="X26" s="9" t="s">
        <v>398</v>
      </c>
      <c r="Y26" s="23" t="s">
        <v>458</v>
      </c>
      <c r="Z26" s="8"/>
      <c r="AA26" s="6"/>
    </row>
    <row r="27" spans="1:27" ht="16.899999999999999" customHeight="1" x14ac:dyDescent="0.25">
      <c r="A27" s="20">
        <v>198</v>
      </c>
      <c r="B27" s="1" t="s">
        <v>319</v>
      </c>
      <c r="C27" s="23">
        <v>762</v>
      </c>
      <c r="D27" s="84">
        <v>22588</v>
      </c>
      <c r="E27" s="23">
        <v>782.904</v>
      </c>
      <c r="F27" s="22">
        <f t="shared" si="3"/>
        <v>483.34269680263247</v>
      </c>
      <c r="G27" s="36">
        <v>17.71</v>
      </c>
      <c r="H27" s="22">
        <f t="shared" si="4"/>
        <v>0.6220583069898139</v>
      </c>
      <c r="I27" s="23">
        <v>59.47</v>
      </c>
      <c r="J27" s="23">
        <v>64.349999999999994</v>
      </c>
      <c r="K27" s="24">
        <f t="shared" si="0"/>
        <v>8.2058180595257966</v>
      </c>
      <c r="L27" s="23">
        <v>0.66100000000000003</v>
      </c>
      <c r="M27" s="23">
        <v>0.745</v>
      </c>
      <c r="N27" s="24">
        <f t="shared" si="1"/>
        <v>12.708018154311645</v>
      </c>
      <c r="O27" s="20">
        <v>170</v>
      </c>
      <c r="P27" s="36">
        <v>0.65</v>
      </c>
      <c r="Q27" s="36">
        <v>0.57999999999999996</v>
      </c>
      <c r="R27" s="24">
        <f t="shared" si="2"/>
        <v>-10.769230769230788</v>
      </c>
      <c r="S27" s="20">
        <v>38</v>
      </c>
      <c r="T27" s="36">
        <v>0.76</v>
      </c>
      <c r="U27" s="36">
        <v>0.55000000000000004</v>
      </c>
      <c r="V27" s="24">
        <f t="shared" si="5"/>
        <v>-27.631578947368411</v>
      </c>
      <c r="W27" s="20">
        <v>24</v>
      </c>
      <c r="X27" s="8" t="s">
        <v>392</v>
      </c>
      <c r="Y27" s="23" t="s">
        <v>441</v>
      </c>
      <c r="Z27" s="8"/>
      <c r="AA27" s="6"/>
    </row>
    <row r="28" spans="1:27" ht="16.899999999999999" customHeight="1" x14ac:dyDescent="0.25">
      <c r="A28" s="20">
        <v>246</v>
      </c>
      <c r="B28" s="1" t="s">
        <v>276</v>
      </c>
      <c r="C28" s="23">
        <v>525</v>
      </c>
      <c r="D28" s="84">
        <v>22604</v>
      </c>
      <c r="E28" s="23">
        <v>175.42</v>
      </c>
      <c r="F28" s="22">
        <f t="shared" si="3"/>
        <v>108.29932644758206</v>
      </c>
      <c r="G28" s="36">
        <v>19.260000000000002</v>
      </c>
      <c r="H28" s="22">
        <f t="shared" si="4"/>
        <v>0.67650158061116972</v>
      </c>
      <c r="I28" s="23">
        <v>80.09</v>
      </c>
      <c r="J28" s="23">
        <v>90.06</v>
      </c>
      <c r="K28" s="24">
        <f t="shared" si="0"/>
        <v>12.448495442627035</v>
      </c>
      <c r="L28" s="23">
        <v>0.70799999999999996</v>
      </c>
      <c r="M28" s="23">
        <v>0.77</v>
      </c>
      <c r="N28" s="24">
        <f t="shared" si="1"/>
        <v>8.7570621468926646</v>
      </c>
      <c r="O28" s="20">
        <v>357</v>
      </c>
      <c r="P28" s="36">
        <v>0.57999999999999996</v>
      </c>
      <c r="Q28" s="36">
        <v>0.5</v>
      </c>
      <c r="R28" s="24">
        <f t="shared" si="2"/>
        <v>-13.793103448275858</v>
      </c>
      <c r="S28" s="20">
        <v>20</v>
      </c>
      <c r="T28" s="36">
        <v>0.59</v>
      </c>
      <c r="U28" s="36">
        <v>0.43</v>
      </c>
      <c r="V28" s="24">
        <f t="shared" si="5"/>
        <v>-27.118644067796609</v>
      </c>
      <c r="W28" s="20">
        <v>25</v>
      </c>
      <c r="X28" s="9" t="s">
        <v>398</v>
      </c>
      <c r="Y28" s="23" t="s">
        <v>458</v>
      </c>
      <c r="Z28" s="9"/>
      <c r="AA28" s="6"/>
    </row>
    <row r="29" spans="1:27" ht="16.899999999999999" customHeight="1" x14ac:dyDescent="0.25">
      <c r="A29" s="20">
        <v>183</v>
      </c>
      <c r="B29" s="1" t="s">
        <v>301</v>
      </c>
      <c r="C29" s="23">
        <v>382</v>
      </c>
      <c r="D29" s="84">
        <v>20431</v>
      </c>
      <c r="E29" s="23">
        <v>207.709</v>
      </c>
      <c r="F29" s="22">
        <f t="shared" si="3"/>
        <v>128.23363810911425</v>
      </c>
      <c r="G29" s="36">
        <v>31.94</v>
      </c>
      <c r="H29" s="22">
        <f t="shared" si="4"/>
        <v>1.1218826835265192</v>
      </c>
      <c r="I29" s="23">
        <v>83.44</v>
      </c>
      <c r="J29" s="23">
        <v>89.62</v>
      </c>
      <c r="K29" s="24">
        <f t="shared" si="0"/>
        <v>7.4065196548418015</v>
      </c>
      <c r="L29" s="23">
        <v>0.69</v>
      </c>
      <c r="M29" s="23">
        <v>0.76800000000000002</v>
      </c>
      <c r="N29" s="24">
        <f t="shared" si="1"/>
        <v>11.304347826086968</v>
      </c>
      <c r="O29" s="20">
        <v>249</v>
      </c>
      <c r="P29" s="36">
        <v>0.52</v>
      </c>
      <c r="Q29" s="36">
        <v>0.46</v>
      </c>
      <c r="R29" s="24">
        <f t="shared" si="2"/>
        <v>-11.538461538461533</v>
      </c>
      <c r="S29" s="20">
        <v>27</v>
      </c>
      <c r="T29" s="36">
        <v>0.48</v>
      </c>
      <c r="U29" s="36">
        <v>0.35</v>
      </c>
      <c r="V29" s="24">
        <f t="shared" si="5"/>
        <v>-27.083333333333329</v>
      </c>
      <c r="W29" s="20">
        <v>26</v>
      </c>
      <c r="X29" s="8" t="s">
        <v>397</v>
      </c>
      <c r="Y29" s="23" t="s">
        <v>455</v>
      </c>
      <c r="Z29" s="8"/>
      <c r="AA29" s="6"/>
    </row>
    <row r="30" spans="1:27" ht="16.899999999999999" customHeight="1" x14ac:dyDescent="0.25">
      <c r="A30" s="20">
        <v>171</v>
      </c>
      <c r="B30" s="1" t="s">
        <v>306</v>
      </c>
      <c r="C30" s="23">
        <v>850</v>
      </c>
      <c r="D30" s="36" t="s">
        <v>491</v>
      </c>
      <c r="E30" s="25">
        <v>1456.4010000000001</v>
      </c>
      <c r="F30" s="22">
        <f t="shared" si="3"/>
        <v>899.14061872981972</v>
      </c>
      <c r="G30" s="36">
        <v>22.48</v>
      </c>
      <c r="H30" s="22">
        <f t="shared" si="4"/>
        <v>0.789603090972954</v>
      </c>
      <c r="I30" s="23">
        <v>83.24</v>
      </c>
      <c r="J30" s="23">
        <v>86</v>
      </c>
      <c r="K30" s="24">
        <f t="shared" si="0"/>
        <v>3.3157135992311453</v>
      </c>
      <c r="L30" s="23">
        <v>0.67800000000000005</v>
      </c>
      <c r="M30" s="23">
        <v>0.75700000000000001</v>
      </c>
      <c r="N30" s="24">
        <f t="shared" si="1"/>
        <v>11.65191740412979</v>
      </c>
      <c r="O30" s="20">
        <v>228</v>
      </c>
      <c r="P30" s="36">
        <v>0.61</v>
      </c>
      <c r="Q30" s="36">
        <v>0.54</v>
      </c>
      <c r="R30" s="24">
        <f t="shared" si="2"/>
        <v>-11.475409836065566</v>
      </c>
      <c r="S30" s="20">
        <v>30</v>
      </c>
      <c r="T30" s="36">
        <v>0.67</v>
      </c>
      <c r="U30" s="36">
        <v>0.49</v>
      </c>
      <c r="V30" s="24">
        <f t="shared" si="5"/>
        <v>-26.865671641791053</v>
      </c>
      <c r="W30" s="20">
        <v>27</v>
      </c>
      <c r="X30" s="10" t="s">
        <v>391</v>
      </c>
      <c r="Y30" s="23" t="s">
        <v>439</v>
      </c>
      <c r="Z30" s="10"/>
      <c r="AA30" s="6"/>
    </row>
    <row r="31" spans="1:27" ht="16.899999999999999" customHeight="1" x14ac:dyDescent="0.25">
      <c r="A31" s="20">
        <v>377</v>
      </c>
      <c r="B31" s="1" t="s">
        <v>386</v>
      </c>
      <c r="C31" s="23">
        <v>442</v>
      </c>
      <c r="D31" s="84">
        <v>20427</v>
      </c>
      <c r="E31" s="23">
        <v>700.96</v>
      </c>
      <c r="F31" s="22">
        <f t="shared" si="3"/>
        <v>432.75279823678676</v>
      </c>
      <c r="G31" s="36">
        <v>21.87</v>
      </c>
      <c r="H31" s="22">
        <f t="shared" si="4"/>
        <v>0.76817702845100111</v>
      </c>
      <c r="I31" s="23">
        <v>76.22</v>
      </c>
      <c r="J31" s="23">
        <v>81.27</v>
      </c>
      <c r="K31" s="24">
        <f t="shared" si="0"/>
        <v>6.6255575964313778</v>
      </c>
      <c r="L31" s="23">
        <v>0.70399999999999996</v>
      </c>
      <c r="M31" s="23">
        <v>0.746</v>
      </c>
      <c r="N31" s="24">
        <f t="shared" si="1"/>
        <v>5.9659090909090935</v>
      </c>
      <c r="O31" s="20">
        <v>392</v>
      </c>
      <c r="P31" s="36">
        <v>0.62</v>
      </c>
      <c r="Q31" s="36">
        <v>0.54</v>
      </c>
      <c r="R31" s="24">
        <f t="shared" si="2"/>
        <v>-12.903225806451601</v>
      </c>
      <c r="S31" s="20">
        <v>24</v>
      </c>
      <c r="T31" s="36">
        <v>0.68</v>
      </c>
      <c r="U31" s="36">
        <v>0.5</v>
      </c>
      <c r="V31" s="24">
        <f t="shared" si="5"/>
        <v>-26.470588235294116</v>
      </c>
      <c r="W31" s="20">
        <v>28</v>
      </c>
      <c r="X31" s="8" t="s">
        <v>397</v>
      </c>
      <c r="Y31" s="23" t="s">
        <v>431</v>
      </c>
      <c r="Z31" s="8"/>
      <c r="AA31" s="6"/>
    </row>
    <row r="32" spans="1:27" ht="16.899999999999999" customHeight="1" x14ac:dyDescent="0.25">
      <c r="A32" s="20">
        <v>148</v>
      </c>
      <c r="B32" s="1" t="s">
        <v>214</v>
      </c>
      <c r="C32" s="23">
        <v>900</v>
      </c>
      <c r="D32" s="36" t="s">
        <v>489</v>
      </c>
      <c r="E32" s="23">
        <v>758.47900000000004</v>
      </c>
      <c r="F32" s="22">
        <f t="shared" si="3"/>
        <v>468.26339542033747</v>
      </c>
      <c r="G32" s="36">
        <v>37.92</v>
      </c>
      <c r="H32" s="22">
        <f t="shared" si="4"/>
        <v>1.3319283456269759</v>
      </c>
      <c r="I32" s="23">
        <v>60.34</v>
      </c>
      <c r="J32" s="23">
        <v>62.86</v>
      </c>
      <c r="K32" s="24">
        <f t="shared" si="0"/>
        <v>4.1763341067285324</v>
      </c>
      <c r="L32" s="23">
        <v>0.68400000000000005</v>
      </c>
      <c r="M32" s="23">
        <v>0.72699999999999998</v>
      </c>
      <c r="N32" s="24">
        <f t="shared" si="1"/>
        <v>6.2865497076023331</v>
      </c>
      <c r="O32" s="20">
        <v>390</v>
      </c>
      <c r="P32" s="36">
        <v>0.65</v>
      </c>
      <c r="Q32" s="36">
        <v>0.57999999999999996</v>
      </c>
      <c r="R32" s="24">
        <f t="shared" si="2"/>
        <v>-10.769230769230788</v>
      </c>
      <c r="S32" s="20">
        <v>37</v>
      </c>
      <c r="T32" s="36">
        <v>0.76</v>
      </c>
      <c r="U32" s="36">
        <v>0.56000000000000005</v>
      </c>
      <c r="V32" s="24">
        <f t="shared" si="5"/>
        <v>-26.315789473684205</v>
      </c>
      <c r="W32" s="20">
        <v>29</v>
      </c>
      <c r="X32" s="8" t="s">
        <v>400</v>
      </c>
      <c r="Y32" s="23" t="s">
        <v>459</v>
      </c>
      <c r="Z32" s="8" t="s">
        <v>408</v>
      </c>
      <c r="AA32" s="6"/>
    </row>
    <row r="33" spans="1:27" ht="16.899999999999999" customHeight="1" x14ac:dyDescent="0.25">
      <c r="A33" s="20">
        <v>111</v>
      </c>
      <c r="B33" s="1" t="s">
        <v>80</v>
      </c>
      <c r="C33" s="23">
        <v>910</v>
      </c>
      <c r="D33" s="84">
        <v>33970</v>
      </c>
      <c r="E33" s="23">
        <v>115.377</v>
      </c>
      <c r="F33" s="22">
        <f t="shared" si="3"/>
        <v>71.230483340227323</v>
      </c>
      <c r="G33" s="36">
        <v>720.4</v>
      </c>
      <c r="H33" s="22">
        <f t="shared" si="4"/>
        <v>25.303828591499826</v>
      </c>
      <c r="I33" s="23">
        <v>94.15</v>
      </c>
      <c r="J33" s="23">
        <v>92.96</v>
      </c>
      <c r="K33" s="24">
        <f t="shared" si="0"/>
        <v>-1.2639405204460985</v>
      </c>
      <c r="L33" s="23">
        <v>0.71499999999999997</v>
      </c>
      <c r="M33" s="23">
        <v>0.76300000000000001</v>
      </c>
      <c r="N33" s="24">
        <f t="shared" si="1"/>
        <v>6.7132867132867062</v>
      </c>
      <c r="O33" s="20">
        <v>386</v>
      </c>
      <c r="P33" s="36">
        <v>0.51</v>
      </c>
      <c r="Q33" s="36">
        <v>0.45</v>
      </c>
      <c r="R33" s="24">
        <f t="shared" si="2"/>
        <v>-11.764705882352942</v>
      </c>
      <c r="S33" s="20">
        <v>26</v>
      </c>
      <c r="T33" s="36">
        <v>0.42</v>
      </c>
      <c r="U33" s="36">
        <v>0.31</v>
      </c>
      <c r="V33" s="24">
        <f t="shared" si="5"/>
        <v>-26.19047619047619</v>
      </c>
      <c r="W33" s="20">
        <v>30</v>
      </c>
      <c r="X33" s="8" t="s">
        <v>394</v>
      </c>
      <c r="Y33" s="23" t="s">
        <v>427</v>
      </c>
      <c r="Z33" s="8"/>
      <c r="AA33" s="6"/>
    </row>
    <row r="34" spans="1:27" ht="16.899999999999999" customHeight="1" x14ac:dyDescent="0.25">
      <c r="A34" s="20">
        <v>167</v>
      </c>
      <c r="B34" s="1" t="s">
        <v>164</v>
      </c>
      <c r="C34" s="23">
        <v>340</v>
      </c>
      <c r="D34" s="84">
        <v>22603</v>
      </c>
      <c r="E34" s="23">
        <v>95.075999999999993</v>
      </c>
      <c r="F34" s="22">
        <f t="shared" si="3"/>
        <v>58.697222445161962</v>
      </c>
      <c r="G34" s="36">
        <v>31.83</v>
      </c>
      <c r="H34" s="22">
        <f t="shared" si="4"/>
        <v>1.1180189673340357</v>
      </c>
      <c r="I34" s="23">
        <v>68.88</v>
      </c>
      <c r="J34" s="23">
        <v>76.209999999999994</v>
      </c>
      <c r="K34" s="24">
        <f t="shared" si="0"/>
        <v>10.641695702671313</v>
      </c>
      <c r="L34" s="23">
        <v>0.73</v>
      </c>
      <c r="M34" s="23">
        <v>0.76800000000000002</v>
      </c>
      <c r="N34" s="24">
        <f t="shared" si="1"/>
        <v>5.2054794520547887</v>
      </c>
      <c r="O34" s="20">
        <v>397</v>
      </c>
      <c r="P34" s="36">
        <v>0.62</v>
      </c>
      <c r="Q34" s="36">
        <v>0.54</v>
      </c>
      <c r="R34" s="24">
        <f t="shared" si="2"/>
        <v>-12.903225806451601</v>
      </c>
      <c r="S34" s="20">
        <v>23</v>
      </c>
      <c r="T34" s="36">
        <v>0.69</v>
      </c>
      <c r="U34" s="36">
        <v>0.51</v>
      </c>
      <c r="V34" s="24">
        <f t="shared" si="5"/>
        <v>-26.086956521739125</v>
      </c>
      <c r="W34" s="20">
        <v>31</v>
      </c>
      <c r="X34" s="9" t="s">
        <v>398</v>
      </c>
      <c r="Y34" s="23" t="s">
        <v>458</v>
      </c>
      <c r="Z34" s="9"/>
      <c r="AA34" s="6"/>
    </row>
    <row r="35" spans="1:27" ht="16.899999999999999" customHeight="1" x14ac:dyDescent="0.25">
      <c r="A35" s="20">
        <v>350</v>
      </c>
      <c r="B35" s="1" t="s">
        <v>189</v>
      </c>
      <c r="C35" s="23">
        <v>525</v>
      </c>
      <c r="D35" s="84">
        <v>22575</v>
      </c>
      <c r="E35" s="23">
        <v>398.94600000000003</v>
      </c>
      <c r="F35" s="22">
        <f t="shared" si="3"/>
        <v>246.29793118776126</v>
      </c>
      <c r="G35" s="36">
        <v>16.23</v>
      </c>
      <c r="H35" s="22">
        <f t="shared" si="4"/>
        <v>0.5700737618545838</v>
      </c>
      <c r="I35" s="23">
        <v>50.17</v>
      </c>
      <c r="J35" s="23">
        <v>59.35</v>
      </c>
      <c r="K35" s="24">
        <f t="shared" si="0"/>
        <v>18.297787522423761</v>
      </c>
      <c r="L35" s="23">
        <v>0.63</v>
      </c>
      <c r="M35" s="23">
        <v>0.70699999999999996</v>
      </c>
      <c r="N35" s="24">
        <f t="shared" si="1"/>
        <v>12.222222222222214</v>
      </c>
      <c r="O35" s="20">
        <v>196</v>
      </c>
      <c r="P35" s="36">
        <v>0.62</v>
      </c>
      <c r="Q35" s="36">
        <v>0.55000000000000004</v>
      </c>
      <c r="R35" s="24">
        <f t="shared" si="2"/>
        <v>-11.290322580645153</v>
      </c>
      <c r="S35" s="20">
        <v>33</v>
      </c>
      <c r="T35" s="36">
        <v>0.69</v>
      </c>
      <c r="U35" s="36">
        <v>0.51</v>
      </c>
      <c r="V35" s="24">
        <f t="shared" si="5"/>
        <v>-26.086956521739125</v>
      </c>
      <c r="W35" s="20">
        <v>32</v>
      </c>
      <c r="X35" s="8" t="s">
        <v>395</v>
      </c>
      <c r="Y35" s="23" t="s">
        <v>453</v>
      </c>
      <c r="Z35" s="8" t="s">
        <v>413</v>
      </c>
      <c r="AA35" s="6"/>
    </row>
    <row r="36" spans="1:27" ht="16.899999999999999" customHeight="1" x14ac:dyDescent="0.25">
      <c r="A36" s="20">
        <v>273</v>
      </c>
      <c r="B36" s="1" t="s">
        <v>338</v>
      </c>
      <c r="C36" s="23">
        <v>952</v>
      </c>
      <c r="D36" s="84">
        <v>16072</v>
      </c>
      <c r="E36" s="25">
        <v>1665.9010000000001</v>
      </c>
      <c r="F36" s="22">
        <f t="shared" si="3"/>
        <v>1028.4799693783687</v>
      </c>
      <c r="G36" s="36">
        <v>19.440000000000001</v>
      </c>
      <c r="H36" s="22">
        <f t="shared" si="4"/>
        <v>0.68282402528977881</v>
      </c>
      <c r="I36" s="23">
        <v>51.14</v>
      </c>
      <c r="J36" s="23">
        <v>63.09</v>
      </c>
      <c r="K36" s="24">
        <f t="shared" si="0"/>
        <v>23.367227219397748</v>
      </c>
      <c r="L36" s="23">
        <v>0.63400000000000001</v>
      </c>
      <c r="M36" s="23">
        <v>0.74299999999999999</v>
      </c>
      <c r="N36" s="24">
        <f t="shared" si="1"/>
        <v>17.19242902208201</v>
      </c>
      <c r="O36" s="20">
        <v>44</v>
      </c>
      <c r="P36" s="36">
        <v>0.72</v>
      </c>
      <c r="Q36" s="36">
        <v>0.64</v>
      </c>
      <c r="R36" s="24">
        <f t="shared" si="2"/>
        <v>-11.1111111111111</v>
      </c>
      <c r="S36" s="20">
        <v>35</v>
      </c>
      <c r="T36" s="36">
        <v>0.99</v>
      </c>
      <c r="U36" s="36">
        <v>0.74</v>
      </c>
      <c r="V36" s="24">
        <f t="shared" si="5"/>
        <v>-25.252525252525245</v>
      </c>
      <c r="W36" s="20">
        <v>33</v>
      </c>
      <c r="X36" s="8" t="s">
        <v>393</v>
      </c>
      <c r="Y36" s="23" t="s">
        <v>447</v>
      </c>
      <c r="Z36" s="8" t="s">
        <v>410</v>
      </c>
      <c r="AA36" s="6"/>
    </row>
    <row r="37" spans="1:27" ht="16.899999999999999" customHeight="1" x14ac:dyDescent="0.25">
      <c r="A37" s="20">
        <v>192</v>
      </c>
      <c r="B37" s="1" t="s">
        <v>192</v>
      </c>
      <c r="C37" s="23">
        <v>450</v>
      </c>
      <c r="D37" s="84">
        <v>20803</v>
      </c>
      <c r="E37" s="23">
        <v>239.80099999999999</v>
      </c>
      <c r="F37" s="22">
        <f t="shared" si="3"/>
        <v>148.04632756502465</v>
      </c>
      <c r="G37" s="36">
        <v>18.46</v>
      </c>
      <c r="H37" s="22">
        <f t="shared" si="4"/>
        <v>0.64840182648401834</v>
      </c>
      <c r="I37" s="23">
        <v>82.82</v>
      </c>
      <c r="J37" s="23">
        <v>93.27</v>
      </c>
      <c r="K37" s="24">
        <f t="shared" si="0"/>
        <v>12.617725187152871</v>
      </c>
      <c r="L37" s="23">
        <v>0.72499999999999998</v>
      </c>
      <c r="M37" s="23">
        <v>0.79500000000000004</v>
      </c>
      <c r="N37" s="24">
        <f t="shared" si="1"/>
        <v>9.6551724137931103</v>
      </c>
      <c r="O37" s="20">
        <v>316</v>
      </c>
      <c r="P37" s="36">
        <v>0.56999999999999995</v>
      </c>
      <c r="Q37" s="36">
        <v>0.51</v>
      </c>
      <c r="R37" s="24">
        <f t="shared" si="2"/>
        <v>-10.526315789473671</v>
      </c>
      <c r="S37" s="20">
        <v>39</v>
      </c>
      <c r="T37" s="36">
        <v>0.56000000000000005</v>
      </c>
      <c r="U37" s="36">
        <v>0.42</v>
      </c>
      <c r="V37" s="24">
        <f t="shared" si="5"/>
        <v>-25.000000000000014</v>
      </c>
      <c r="W37" s="20">
        <v>34</v>
      </c>
      <c r="X37" s="9" t="s">
        <v>398</v>
      </c>
      <c r="Y37" s="23" t="s">
        <v>435</v>
      </c>
      <c r="Z37" s="9"/>
      <c r="AA37" s="6"/>
    </row>
    <row r="38" spans="1:27" ht="16.899999999999999" customHeight="1" x14ac:dyDescent="0.25">
      <c r="A38" s="20">
        <v>141</v>
      </c>
      <c r="B38" s="1" t="s">
        <v>67</v>
      </c>
      <c r="C38" s="23">
        <v>760</v>
      </c>
      <c r="D38" s="84">
        <v>17480</v>
      </c>
      <c r="E38" s="23">
        <v>900.23299999999995</v>
      </c>
      <c r="F38" s="22">
        <f t="shared" si="3"/>
        <v>555.77828951023912</v>
      </c>
      <c r="G38" s="36">
        <v>32.130000000000003</v>
      </c>
      <c r="H38" s="22">
        <f t="shared" si="4"/>
        <v>1.1285563751317178</v>
      </c>
      <c r="I38" s="23">
        <v>74.510000000000005</v>
      </c>
      <c r="J38" s="23">
        <v>80.400000000000006</v>
      </c>
      <c r="K38" s="24">
        <f t="shared" si="0"/>
        <v>7.9049791974231596</v>
      </c>
      <c r="L38" s="23">
        <v>0.60899999999999999</v>
      </c>
      <c r="M38" s="23">
        <v>0.68700000000000006</v>
      </c>
      <c r="N38" s="24">
        <f t="shared" si="1"/>
        <v>12.807881773399032</v>
      </c>
      <c r="O38" s="20">
        <v>165</v>
      </c>
      <c r="P38" s="36">
        <v>0.61</v>
      </c>
      <c r="Q38" s="36">
        <v>0.54</v>
      </c>
      <c r="R38" s="24">
        <f t="shared" si="2"/>
        <v>-11.475409836065566</v>
      </c>
      <c r="S38" s="20">
        <v>29</v>
      </c>
      <c r="T38" s="36">
        <v>0.68</v>
      </c>
      <c r="U38" s="36">
        <v>0.51</v>
      </c>
      <c r="V38" s="24">
        <f t="shared" si="5"/>
        <v>-25</v>
      </c>
      <c r="W38" s="20">
        <v>35</v>
      </c>
      <c r="X38" s="8" t="s">
        <v>395</v>
      </c>
      <c r="Y38" s="23" t="s">
        <v>457</v>
      </c>
      <c r="Z38" s="8" t="s">
        <v>413</v>
      </c>
      <c r="AA38" s="6"/>
    </row>
    <row r="39" spans="1:27" ht="16.899999999999999" customHeight="1" x14ac:dyDescent="0.25">
      <c r="A39" s="20">
        <v>240</v>
      </c>
      <c r="B39" s="1" t="s">
        <v>102</v>
      </c>
      <c r="C39" s="23">
        <v>438</v>
      </c>
      <c r="D39" s="84">
        <v>30348</v>
      </c>
      <c r="E39" s="23">
        <v>351.11500000000001</v>
      </c>
      <c r="F39" s="22">
        <f t="shared" si="3"/>
        <v>216.76843008575293</v>
      </c>
      <c r="G39" s="36">
        <v>29.55</v>
      </c>
      <c r="H39" s="22">
        <f t="shared" si="4"/>
        <v>1.0379346680716544</v>
      </c>
      <c r="I39" s="23">
        <v>51.08</v>
      </c>
      <c r="J39" s="23">
        <v>58.47</v>
      </c>
      <c r="K39" s="24">
        <f t="shared" si="0"/>
        <v>14.467501957713381</v>
      </c>
      <c r="L39" s="23">
        <v>0.66800000000000004</v>
      </c>
      <c r="M39" s="23">
        <v>0.754</v>
      </c>
      <c r="N39" s="24">
        <f t="shared" si="1"/>
        <v>12.874251497005986</v>
      </c>
      <c r="O39" s="20">
        <v>160</v>
      </c>
      <c r="P39" s="36">
        <v>0.61</v>
      </c>
      <c r="Q39" s="36">
        <v>0.54</v>
      </c>
      <c r="R39" s="24">
        <f t="shared" si="2"/>
        <v>-11.475409836065566</v>
      </c>
      <c r="S39" s="20">
        <v>31</v>
      </c>
      <c r="T39" s="36">
        <v>0.68</v>
      </c>
      <c r="U39" s="36">
        <v>0.51</v>
      </c>
      <c r="V39" s="24">
        <f t="shared" si="5"/>
        <v>-25</v>
      </c>
      <c r="W39" s="20">
        <v>36</v>
      </c>
      <c r="X39" s="8" t="s">
        <v>401</v>
      </c>
      <c r="Y39" s="23" t="s">
        <v>445</v>
      </c>
      <c r="Z39" s="8" t="s">
        <v>411</v>
      </c>
      <c r="AA39" s="6" t="s">
        <v>429</v>
      </c>
    </row>
    <row r="40" spans="1:27" ht="16.899999999999999" customHeight="1" x14ac:dyDescent="0.25">
      <c r="A40" s="20">
        <v>300</v>
      </c>
      <c r="B40" s="1" t="s">
        <v>132</v>
      </c>
      <c r="C40" s="23">
        <v>520</v>
      </c>
      <c r="D40" s="84">
        <v>23327</v>
      </c>
      <c r="E40" s="23">
        <v>355.19900000000001</v>
      </c>
      <c r="F40" s="22">
        <f t="shared" si="3"/>
        <v>219.28977570889697</v>
      </c>
      <c r="G40" s="36">
        <v>46.06</v>
      </c>
      <c r="H40" s="22">
        <f t="shared" si="4"/>
        <v>1.6178433438707414</v>
      </c>
      <c r="I40" s="23">
        <v>62.1</v>
      </c>
      <c r="J40" s="23">
        <v>72.2</v>
      </c>
      <c r="K40" s="24">
        <f t="shared" si="0"/>
        <v>16.264090177133667</v>
      </c>
      <c r="L40" s="23">
        <v>0.70399999999999996</v>
      </c>
      <c r="M40" s="23">
        <v>0.78300000000000003</v>
      </c>
      <c r="N40" s="24">
        <f t="shared" si="1"/>
        <v>11.221590909090921</v>
      </c>
      <c r="O40" s="20">
        <v>254</v>
      </c>
      <c r="P40" s="36">
        <v>0.62</v>
      </c>
      <c r="Q40" s="36">
        <v>0.55000000000000004</v>
      </c>
      <c r="R40" s="24">
        <f t="shared" si="2"/>
        <v>-11.290322580645153</v>
      </c>
      <c r="S40" s="20">
        <v>32</v>
      </c>
      <c r="T40" s="36">
        <v>0.7</v>
      </c>
      <c r="U40" s="36">
        <v>0.53</v>
      </c>
      <c r="V40" s="24">
        <f t="shared" si="5"/>
        <v>-24.285714285714278</v>
      </c>
      <c r="W40" s="20">
        <v>37</v>
      </c>
      <c r="X40" s="8" t="s">
        <v>401</v>
      </c>
      <c r="Y40" s="23" t="s">
        <v>433</v>
      </c>
      <c r="Z40" s="8" t="s">
        <v>411</v>
      </c>
      <c r="AA40" s="6" t="s">
        <v>429</v>
      </c>
    </row>
    <row r="41" spans="1:27" ht="16.899999999999999" customHeight="1" x14ac:dyDescent="0.25">
      <c r="A41" s="20">
        <v>89</v>
      </c>
      <c r="B41" s="1" t="s">
        <v>278</v>
      </c>
      <c r="C41" s="23">
        <v>601</v>
      </c>
      <c r="D41" s="84">
        <v>32509</v>
      </c>
      <c r="E41" s="23">
        <v>169.52799999999999</v>
      </c>
      <c r="F41" s="22">
        <f t="shared" si="3"/>
        <v>104.66177296776702</v>
      </c>
      <c r="G41" s="36">
        <v>23.18</v>
      </c>
      <c r="H41" s="22">
        <f t="shared" si="4"/>
        <v>0.8141903758342115</v>
      </c>
      <c r="I41" s="23">
        <v>40.4</v>
      </c>
      <c r="J41" s="23">
        <v>53.15</v>
      </c>
      <c r="K41" s="24">
        <f t="shared" si="0"/>
        <v>31.559405940594075</v>
      </c>
      <c r="L41" s="23">
        <v>0.57999999999999996</v>
      </c>
      <c r="M41" s="23">
        <v>0.67800000000000005</v>
      </c>
      <c r="N41" s="24">
        <f t="shared" si="1"/>
        <v>16.89655172413795</v>
      </c>
      <c r="O41" s="20">
        <v>48</v>
      </c>
      <c r="P41" s="36">
        <v>0.57999999999999996</v>
      </c>
      <c r="Q41" s="36">
        <v>0.52</v>
      </c>
      <c r="R41" s="24">
        <f t="shared" si="2"/>
        <v>-10.34482758620689</v>
      </c>
      <c r="S41" s="20">
        <v>42</v>
      </c>
      <c r="T41" s="36">
        <v>0.59</v>
      </c>
      <c r="U41" s="36">
        <v>0.45</v>
      </c>
      <c r="V41" s="24">
        <f t="shared" si="5"/>
        <v>-23.728813559322035</v>
      </c>
      <c r="W41" s="20">
        <v>38</v>
      </c>
      <c r="X41" s="8" t="s">
        <v>392</v>
      </c>
      <c r="Y41" s="23" t="s">
        <v>441</v>
      </c>
      <c r="Z41" s="8"/>
      <c r="AA41" s="6"/>
    </row>
    <row r="42" spans="1:27" ht="16.899999999999999" customHeight="1" x14ac:dyDescent="0.25">
      <c r="A42" s="20">
        <v>221</v>
      </c>
      <c r="B42" s="1" t="s">
        <v>136</v>
      </c>
      <c r="C42" s="23">
        <v>412</v>
      </c>
      <c r="D42" s="84">
        <v>22613</v>
      </c>
      <c r="E42" s="23">
        <v>325.16699999999997</v>
      </c>
      <c r="F42" s="22">
        <f t="shared" si="3"/>
        <v>200.74887175339708</v>
      </c>
      <c r="G42" s="36">
        <v>129.54</v>
      </c>
      <c r="H42" s="22">
        <f t="shared" si="4"/>
        <v>4.5500526870389884</v>
      </c>
      <c r="I42" s="23">
        <v>87.89</v>
      </c>
      <c r="J42" s="23">
        <v>89.41</v>
      </c>
      <c r="K42" s="24">
        <f t="shared" si="0"/>
        <v>1.7294345204232542</v>
      </c>
      <c r="L42" s="23">
        <v>0.73</v>
      </c>
      <c r="M42" s="23">
        <v>0.77900000000000003</v>
      </c>
      <c r="N42" s="24">
        <f t="shared" si="1"/>
        <v>6.7123287671232958</v>
      </c>
      <c r="O42" s="20">
        <v>387</v>
      </c>
      <c r="P42" s="36">
        <v>0.56999999999999995</v>
      </c>
      <c r="Q42" s="36">
        <v>0.51</v>
      </c>
      <c r="R42" s="24">
        <f t="shared" si="2"/>
        <v>-10.526315789473671</v>
      </c>
      <c r="S42" s="20">
        <v>40</v>
      </c>
      <c r="T42" s="36">
        <v>0.56000000000000005</v>
      </c>
      <c r="U42" s="36">
        <v>0.43</v>
      </c>
      <c r="V42" s="24">
        <f t="shared" si="5"/>
        <v>-23.214285714285722</v>
      </c>
      <c r="W42" s="20">
        <v>39</v>
      </c>
      <c r="X42" s="8" t="s">
        <v>396</v>
      </c>
      <c r="Y42" s="23" t="s">
        <v>454</v>
      </c>
      <c r="Z42" s="8"/>
      <c r="AA42" s="6" t="s">
        <v>429</v>
      </c>
    </row>
    <row r="43" spans="1:27" ht="16.899999999999999" customHeight="1" x14ac:dyDescent="0.25">
      <c r="A43" s="20">
        <v>247</v>
      </c>
      <c r="B43" s="1" t="s">
        <v>161</v>
      </c>
      <c r="C43" s="23">
        <v>991</v>
      </c>
      <c r="D43" s="84">
        <v>32874</v>
      </c>
      <c r="E43" s="23">
        <v>293.197</v>
      </c>
      <c r="F43" s="22">
        <f t="shared" si="3"/>
        <v>181.0115016329479</v>
      </c>
      <c r="G43" s="36">
        <v>19.47</v>
      </c>
      <c r="H43" s="22">
        <f t="shared" si="4"/>
        <v>0.68387776606954687</v>
      </c>
      <c r="I43" s="23">
        <v>61.82</v>
      </c>
      <c r="J43" s="23">
        <v>70.959999999999994</v>
      </c>
      <c r="K43" s="24">
        <f t="shared" si="0"/>
        <v>14.784859268845025</v>
      </c>
      <c r="L43" s="23">
        <v>0.65700000000000003</v>
      </c>
      <c r="M43" s="23">
        <v>0.76400000000000001</v>
      </c>
      <c r="N43" s="24">
        <f t="shared" si="1"/>
        <v>16.286149162861491</v>
      </c>
      <c r="O43" s="20">
        <v>59</v>
      </c>
      <c r="P43" s="36">
        <v>0.6</v>
      </c>
      <c r="Q43" s="36">
        <v>0.54</v>
      </c>
      <c r="R43" s="24">
        <f t="shared" si="2"/>
        <v>-10</v>
      </c>
      <c r="S43" s="20">
        <v>44</v>
      </c>
      <c r="T43" s="36">
        <v>0.63</v>
      </c>
      <c r="U43" s="36">
        <v>0.49</v>
      </c>
      <c r="V43" s="24">
        <f t="shared" si="5"/>
        <v>-22.222222222222229</v>
      </c>
      <c r="W43" s="20">
        <v>40</v>
      </c>
      <c r="X43" s="8" t="s">
        <v>396</v>
      </c>
      <c r="Y43" s="23" t="s">
        <v>443</v>
      </c>
      <c r="Z43" s="8"/>
      <c r="AA43" s="6" t="s">
        <v>429</v>
      </c>
    </row>
    <row r="44" spans="1:27" ht="16.899999999999999" customHeight="1" x14ac:dyDescent="0.25">
      <c r="A44" s="20">
        <v>333</v>
      </c>
      <c r="B44" s="1" t="s">
        <v>193</v>
      </c>
      <c r="C44" s="23">
        <v>749</v>
      </c>
      <c r="D44" s="84">
        <v>32874</v>
      </c>
      <c r="E44" s="23">
        <v>327.32499999999999</v>
      </c>
      <c r="F44" s="22">
        <f t="shared" si="3"/>
        <v>202.08115967081747</v>
      </c>
      <c r="G44" s="36">
        <v>31.47</v>
      </c>
      <c r="H44" s="22">
        <f t="shared" si="4"/>
        <v>1.1053740779768177</v>
      </c>
      <c r="I44" s="23">
        <v>70.06</v>
      </c>
      <c r="J44" s="23">
        <v>77.77</v>
      </c>
      <c r="K44" s="24">
        <f t="shared" si="0"/>
        <v>11.004852983157292</v>
      </c>
      <c r="L44" s="23">
        <v>0.65400000000000003</v>
      </c>
      <c r="M44" s="23">
        <v>0.73499999999999999</v>
      </c>
      <c r="N44" s="24">
        <f t="shared" si="1"/>
        <v>12.385321100917423</v>
      </c>
      <c r="O44" s="20">
        <v>186</v>
      </c>
      <c r="P44" s="36">
        <v>0.52</v>
      </c>
      <c r="Q44" s="36">
        <v>0.46</v>
      </c>
      <c r="R44" s="24">
        <f t="shared" si="2"/>
        <v>-11.538461538461533</v>
      </c>
      <c r="S44" s="20">
        <v>28</v>
      </c>
      <c r="T44" s="36">
        <v>0.46</v>
      </c>
      <c r="U44" s="36">
        <v>0.36</v>
      </c>
      <c r="V44" s="24">
        <f t="shared" si="5"/>
        <v>-21.739130434782609</v>
      </c>
      <c r="W44" s="20">
        <v>41</v>
      </c>
      <c r="X44" s="8" t="s">
        <v>396</v>
      </c>
      <c r="Y44" s="23" t="s">
        <v>434</v>
      </c>
      <c r="Z44" s="8"/>
      <c r="AA44" s="6" t="s">
        <v>429</v>
      </c>
    </row>
    <row r="45" spans="1:27" ht="16.899999999999999" customHeight="1" x14ac:dyDescent="0.25">
      <c r="A45" s="20">
        <v>120</v>
      </c>
      <c r="B45" s="1" t="s">
        <v>73</v>
      </c>
      <c r="C45" s="23">
        <v>422</v>
      </c>
      <c r="D45" s="84">
        <v>22623</v>
      </c>
      <c r="E45" s="23">
        <v>275.07600000000002</v>
      </c>
      <c r="F45" s="22">
        <f t="shared" si="3"/>
        <v>169.82411083055004</v>
      </c>
      <c r="G45" s="36">
        <v>27.08</v>
      </c>
      <c r="H45" s="22">
        <f t="shared" si="4"/>
        <v>0.95117667720407439</v>
      </c>
      <c r="I45" s="23">
        <v>57.45</v>
      </c>
      <c r="J45" s="23">
        <v>65.91</v>
      </c>
      <c r="K45" s="24">
        <f t="shared" si="0"/>
        <v>14.725848563968654</v>
      </c>
      <c r="L45" s="23">
        <v>0.69</v>
      </c>
      <c r="M45" s="23">
        <v>0.78800000000000003</v>
      </c>
      <c r="N45" s="24">
        <f t="shared" si="1"/>
        <v>14.20289855072464</v>
      </c>
      <c r="O45" s="20">
        <v>116</v>
      </c>
      <c r="P45" s="36">
        <v>0.57999999999999996</v>
      </c>
      <c r="Q45" s="36">
        <v>0.53</v>
      </c>
      <c r="R45" s="24">
        <f t="shared" si="2"/>
        <v>-8.6206896551723986</v>
      </c>
      <c r="S45" s="20">
        <v>49</v>
      </c>
      <c r="T45" s="36">
        <v>0.6</v>
      </c>
      <c r="U45" s="36">
        <v>0.47</v>
      </c>
      <c r="V45" s="24">
        <f t="shared" si="5"/>
        <v>-21.666666666666671</v>
      </c>
      <c r="W45" s="20">
        <v>42</v>
      </c>
      <c r="X45" s="8" t="s">
        <v>396</v>
      </c>
      <c r="Y45" s="23" t="s">
        <v>443</v>
      </c>
      <c r="Z45" s="8"/>
      <c r="AA45" s="6" t="s">
        <v>429</v>
      </c>
    </row>
    <row r="46" spans="1:27" ht="16.899999999999999" customHeight="1" x14ac:dyDescent="0.25">
      <c r="A46" s="20">
        <v>151</v>
      </c>
      <c r="B46" s="1" t="s">
        <v>274</v>
      </c>
      <c r="C46" s="23">
        <v>469</v>
      </c>
      <c r="D46" s="84">
        <v>25186</v>
      </c>
      <c r="E46" s="23">
        <v>122.187</v>
      </c>
      <c r="F46" s="22">
        <f t="shared" si="3"/>
        <v>75.434783950807827</v>
      </c>
      <c r="G46" s="36">
        <v>35.24</v>
      </c>
      <c r="H46" s="22">
        <f t="shared" si="4"/>
        <v>1.2377941693010188</v>
      </c>
      <c r="I46" s="23">
        <v>57.81</v>
      </c>
      <c r="J46" s="23">
        <v>73.2</v>
      </c>
      <c r="K46" s="24">
        <f t="shared" si="0"/>
        <v>26.621691748832376</v>
      </c>
      <c r="L46" s="23">
        <v>0.66200000000000003</v>
      </c>
      <c r="M46" s="23">
        <v>0.749</v>
      </c>
      <c r="N46" s="24">
        <f t="shared" si="1"/>
        <v>13.141993957703932</v>
      </c>
      <c r="O46" s="20">
        <v>146</v>
      </c>
      <c r="P46" s="36">
        <v>0.54</v>
      </c>
      <c r="Q46" s="36">
        <v>0.48</v>
      </c>
      <c r="R46" s="24">
        <f t="shared" si="2"/>
        <v>-11.111111111111114</v>
      </c>
      <c r="S46" s="20">
        <v>34</v>
      </c>
      <c r="T46" s="36">
        <v>0.52</v>
      </c>
      <c r="U46" s="36">
        <v>0.41</v>
      </c>
      <c r="V46" s="24">
        <f t="shared" si="5"/>
        <v>-21.15384615384616</v>
      </c>
      <c r="W46" s="20">
        <v>43</v>
      </c>
      <c r="X46" s="8" t="s">
        <v>397</v>
      </c>
      <c r="Y46" s="23" t="s">
        <v>455</v>
      </c>
      <c r="Z46" s="8"/>
      <c r="AA46" s="6" t="s">
        <v>429</v>
      </c>
    </row>
    <row r="47" spans="1:27" ht="16.899999999999999" customHeight="1" x14ac:dyDescent="0.25">
      <c r="A47" s="20">
        <v>225</v>
      </c>
      <c r="B47" s="1" t="s">
        <v>146</v>
      </c>
      <c r="C47" s="23">
        <v>328</v>
      </c>
      <c r="D47" s="84">
        <v>30348</v>
      </c>
      <c r="E47" s="23">
        <v>323.04199999999997</v>
      </c>
      <c r="F47" s="22">
        <f t="shared" si="3"/>
        <v>199.43695709884736</v>
      </c>
      <c r="G47" s="36">
        <v>32.43</v>
      </c>
      <c r="H47" s="22">
        <f t="shared" si="4"/>
        <v>1.1390937829293994</v>
      </c>
      <c r="I47" s="23">
        <v>47.66</v>
      </c>
      <c r="J47" s="23">
        <v>51.75</v>
      </c>
      <c r="K47" s="24">
        <f t="shared" si="0"/>
        <v>8.5816198069660174</v>
      </c>
      <c r="L47" s="23">
        <v>0.72199999999999998</v>
      </c>
      <c r="M47" s="23">
        <v>0.79</v>
      </c>
      <c r="N47" s="24">
        <f t="shared" si="1"/>
        <v>9.418282548476455</v>
      </c>
      <c r="O47" s="20">
        <v>324</v>
      </c>
      <c r="P47" s="36">
        <v>0.61</v>
      </c>
      <c r="Q47" s="36">
        <v>0.55000000000000004</v>
      </c>
      <c r="R47" s="24">
        <f t="shared" si="2"/>
        <v>-9.8360655737704832</v>
      </c>
      <c r="S47" s="20">
        <v>45</v>
      </c>
      <c r="T47" s="36">
        <v>0.67</v>
      </c>
      <c r="U47" s="36">
        <v>0.53</v>
      </c>
      <c r="V47" s="24">
        <f t="shared" si="5"/>
        <v>-20.895522388059703</v>
      </c>
      <c r="W47" s="20">
        <v>44</v>
      </c>
      <c r="X47" s="8" t="s">
        <v>396</v>
      </c>
      <c r="Y47" s="23" t="s">
        <v>454</v>
      </c>
      <c r="Z47" s="8"/>
      <c r="AA47" s="6" t="s">
        <v>429</v>
      </c>
    </row>
    <row r="48" spans="1:27" ht="16.899999999999999" customHeight="1" x14ac:dyDescent="0.25">
      <c r="A48" s="20">
        <v>392</v>
      </c>
      <c r="B48" s="1" t="s">
        <v>221</v>
      </c>
      <c r="C48" s="23">
        <v>435</v>
      </c>
      <c r="D48" s="84">
        <v>17475</v>
      </c>
      <c r="E48" s="23">
        <v>234.893</v>
      </c>
      <c r="F48" s="22">
        <f t="shared" si="3"/>
        <v>145.01626774171643</v>
      </c>
      <c r="G48" s="36">
        <v>48.71</v>
      </c>
      <c r="H48" s="22">
        <f t="shared" si="4"/>
        <v>1.7109237794169303</v>
      </c>
      <c r="I48" s="23">
        <v>77.150000000000006</v>
      </c>
      <c r="J48" s="23">
        <v>81.569999999999993</v>
      </c>
      <c r="K48" s="24">
        <f t="shared" si="0"/>
        <v>5.7290991574853933</v>
      </c>
      <c r="L48" s="23">
        <v>0.67400000000000004</v>
      </c>
      <c r="M48" s="23">
        <v>0.751</v>
      </c>
      <c r="N48" s="24">
        <f t="shared" si="1"/>
        <v>11.424332344213639</v>
      </c>
      <c r="O48" s="20">
        <v>242</v>
      </c>
      <c r="P48" s="36">
        <v>0.62</v>
      </c>
      <c r="Q48" s="36">
        <v>0.56000000000000005</v>
      </c>
      <c r="R48" s="24">
        <f t="shared" si="2"/>
        <v>-9.6774193548387046</v>
      </c>
      <c r="S48" s="20">
        <v>46</v>
      </c>
      <c r="T48" s="36">
        <v>0.67</v>
      </c>
      <c r="U48" s="36">
        <v>0.53</v>
      </c>
      <c r="V48" s="24">
        <f t="shared" si="5"/>
        <v>-20.895522388059703</v>
      </c>
      <c r="W48" s="20">
        <v>45</v>
      </c>
      <c r="X48" s="8" t="s">
        <v>395</v>
      </c>
      <c r="Y48" s="23" t="s">
        <v>442</v>
      </c>
      <c r="Z48" s="8"/>
      <c r="AA48" s="6"/>
    </row>
    <row r="49" spans="1:27" ht="16.899999999999999" customHeight="1" x14ac:dyDescent="0.25">
      <c r="A49" s="20">
        <v>1</v>
      </c>
      <c r="B49" s="1" t="s">
        <v>2</v>
      </c>
      <c r="C49" s="23">
        <v>620</v>
      </c>
      <c r="D49" s="84">
        <v>17457</v>
      </c>
      <c r="E49" s="23">
        <v>227.898</v>
      </c>
      <c r="F49" s="22">
        <f t="shared" si="3"/>
        <v>140.69775338473983</v>
      </c>
      <c r="G49" s="36">
        <v>33.9</v>
      </c>
      <c r="H49" s="22">
        <f t="shared" si="4"/>
        <v>1.1907270811380399</v>
      </c>
      <c r="I49" s="23">
        <v>64.849999999999994</v>
      </c>
      <c r="J49" s="23">
        <v>73.83</v>
      </c>
      <c r="K49" s="24">
        <f t="shared" si="0"/>
        <v>13.847340015420201</v>
      </c>
      <c r="L49" s="23">
        <v>0.65100000000000002</v>
      </c>
      <c r="M49" s="23">
        <v>0.71</v>
      </c>
      <c r="N49" s="24">
        <f t="shared" si="1"/>
        <v>9.0629800307219597</v>
      </c>
      <c r="O49" s="20">
        <v>343</v>
      </c>
      <c r="P49" s="36">
        <v>0.52</v>
      </c>
      <c r="Q49" s="36">
        <v>0.47</v>
      </c>
      <c r="R49" s="24">
        <f t="shared" si="2"/>
        <v>-9.6153846153846132</v>
      </c>
      <c r="S49" s="20">
        <v>47</v>
      </c>
      <c r="T49" s="36">
        <v>0.48</v>
      </c>
      <c r="U49" s="36">
        <v>0.38</v>
      </c>
      <c r="V49" s="24">
        <f t="shared" si="5"/>
        <v>-20.833333333333329</v>
      </c>
      <c r="W49" s="20">
        <v>46</v>
      </c>
      <c r="X49" s="8" t="s">
        <v>395</v>
      </c>
      <c r="Y49" s="23" t="s">
        <v>424</v>
      </c>
      <c r="Z49" s="10" t="s">
        <v>413</v>
      </c>
      <c r="AA49" s="6"/>
    </row>
    <row r="50" spans="1:27" ht="16.899999999999999" customHeight="1" x14ac:dyDescent="0.25">
      <c r="A50" s="20">
        <v>331</v>
      </c>
      <c r="B50" s="1" t="s">
        <v>165</v>
      </c>
      <c r="C50" s="23">
        <v>455</v>
      </c>
      <c r="D50" s="84">
        <v>17472</v>
      </c>
      <c r="E50" s="23">
        <v>424.74599999999998</v>
      </c>
      <c r="F50" s="22">
        <f t="shared" si="3"/>
        <v>262.2261185230002</v>
      </c>
      <c r="G50" s="36">
        <v>29.09</v>
      </c>
      <c r="H50" s="22">
        <f t="shared" si="4"/>
        <v>1.0217773094485423</v>
      </c>
      <c r="I50" s="23">
        <v>64.349999999999994</v>
      </c>
      <c r="J50" s="23">
        <v>66.91</v>
      </c>
      <c r="K50" s="24">
        <f t="shared" si="0"/>
        <v>3.9782439782439809</v>
      </c>
      <c r="L50" s="23">
        <v>0.65800000000000003</v>
      </c>
      <c r="M50" s="23">
        <v>0.751</v>
      </c>
      <c r="N50" s="24">
        <f t="shared" si="1"/>
        <v>14.133738601823708</v>
      </c>
      <c r="O50" s="20">
        <v>121</v>
      </c>
      <c r="P50" s="36">
        <v>0.56999999999999995</v>
      </c>
      <c r="Q50" s="36">
        <v>0.52</v>
      </c>
      <c r="R50" s="24">
        <f t="shared" si="2"/>
        <v>-8.7719298245613828</v>
      </c>
      <c r="S50" s="20">
        <v>48</v>
      </c>
      <c r="T50" s="36">
        <v>0.57999999999999996</v>
      </c>
      <c r="U50" s="36">
        <v>0.46</v>
      </c>
      <c r="V50" s="24">
        <f t="shared" si="5"/>
        <v>-20.689655172413779</v>
      </c>
      <c r="W50" s="20">
        <v>47</v>
      </c>
      <c r="X50" s="8" t="s">
        <v>395</v>
      </c>
      <c r="Y50" s="23" t="s">
        <v>424</v>
      </c>
      <c r="Z50" s="8"/>
      <c r="AA50" s="6"/>
    </row>
    <row r="51" spans="1:27" ht="16.899999999999999" customHeight="1" x14ac:dyDescent="0.25">
      <c r="A51" s="20">
        <v>302</v>
      </c>
      <c r="B51" s="1" t="s">
        <v>137</v>
      </c>
      <c r="C51" s="23">
        <v>688</v>
      </c>
      <c r="D51" s="84">
        <v>22614</v>
      </c>
      <c r="E51" s="23">
        <v>424.54199999999997</v>
      </c>
      <c r="F51" s="22">
        <f t="shared" si="3"/>
        <v>262.10017471616339</v>
      </c>
      <c r="G51" s="36">
        <v>16.02</v>
      </c>
      <c r="H51" s="22">
        <f t="shared" si="4"/>
        <v>0.56269757639620654</v>
      </c>
      <c r="I51" s="23">
        <v>42.08</v>
      </c>
      <c r="J51" s="23">
        <v>51.16</v>
      </c>
      <c r="K51" s="24">
        <f t="shared" si="0"/>
        <v>21.577946768060826</v>
      </c>
      <c r="L51" s="23">
        <v>0.69399999999999995</v>
      </c>
      <c r="M51" s="23">
        <v>0.746</v>
      </c>
      <c r="N51" s="24">
        <f t="shared" si="1"/>
        <v>7.4927953890490073</v>
      </c>
      <c r="O51" s="20">
        <v>380</v>
      </c>
      <c r="P51" s="36">
        <v>0.63</v>
      </c>
      <c r="Q51" s="36">
        <v>0.56000000000000005</v>
      </c>
      <c r="R51" s="24">
        <f t="shared" si="2"/>
        <v>-11.1111111111111</v>
      </c>
      <c r="S51" s="20">
        <v>36</v>
      </c>
      <c r="T51" s="36">
        <v>0.73</v>
      </c>
      <c r="U51" s="36">
        <v>0.57999999999999996</v>
      </c>
      <c r="V51" s="24">
        <f t="shared" si="5"/>
        <v>-20.547945205479465</v>
      </c>
      <c r="W51" s="20">
        <v>48</v>
      </c>
      <c r="X51" s="8" t="s">
        <v>401</v>
      </c>
      <c r="Y51" s="23" t="s">
        <v>445</v>
      </c>
      <c r="Z51" s="8" t="s">
        <v>411</v>
      </c>
      <c r="AA51" s="6" t="s">
        <v>429</v>
      </c>
    </row>
    <row r="52" spans="1:27" ht="16.899999999999999" customHeight="1" x14ac:dyDescent="0.25">
      <c r="A52" s="20">
        <v>275</v>
      </c>
      <c r="B52" s="1" t="s">
        <v>368</v>
      </c>
      <c r="C52" s="23">
        <v>465</v>
      </c>
      <c r="D52" s="84">
        <v>22597</v>
      </c>
      <c r="E52" s="23">
        <v>355.62099999999998</v>
      </c>
      <c r="F52" s="22">
        <f t="shared" si="3"/>
        <v>219.55030652500045</v>
      </c>
      <c r="G52" s="36">
        <v>11.54</v>
      </c>
      <c r="H52" s="22">
        <f t="shared" si="4"/>
        <v>0.40533895328415875</v>
      </c>
      <c r="I52" s="23">
        <v>63.85</v>
      </c>
      <c r="J52" s="23">
        <v>67.72</v>
      </c>
      <c r="K52" s="24">
        <f t="shared" si="0"/>
        <v>6.0610806577916918</v>
      </c>
      <c r="L52" s="23">
        <v>0.67100000000000004</v>
      </c>
      <c r="M52" s="23">
        <v>0.73699999999999999</v>
      </c>
      <c r="N52" s="24">
        <f t="shared" si="1"/>
        <v>9.8360655737704832</v>
      </c>
      <c r="O52" s="20">
        <v>311</v>
      </c>
      <c r="P52" s="36">
        <v>0.57999999999999996</v>
      </c>
      <c r="Q52" s="36">
        <v>0.52</v>
      </c>
      <c r="R52" s="24">
        <f t="shared" si="2"/>
        <v>-10.34482758620689</v>
      </c>
      <c r="S52" s="20">
        <v>43</v>
      </c>
      <c r="T52" s="36">
        <v>0.59</v>
      </c>
      <c r="U52" s="36">
        <v>0.47</v>
      </c>
      <c r="V52" s="24">
        <f t="shared" si="5"/>
        <v>-20.33898305084746</v>
      </c>
      <c r="W52" s="20">
        <v>49</v>
      </c>
      <c r="X52" s="8" t="s">
        <v>397</v>
      </c>
      <c r="Y52" s="23" t="s">
        <v>431</v>
      </c>
      <c r="Z52" s="8"/>
      <c r="AA52" s="6"/>
    </row>
    <row r="53" spans="1:27" ht="16.899999999999999" customHeight="1" x14ac:dyDescent="0.25">
      <c r="A53" s="20">
        <v>282</v>
      </c>
      <c r="B53" s="1" t="s">
        <v>370</v>
      </c>
      <c r="C53" s="23">
        <v>252</v>
      </c>
      <c r="D53" s="84">
        <v>23488</v>
      </c>
      <c r="E53" s="23">
        <v>227.024</v>
      </c>
      <c r="F53" s="22">
        <f t="shared" si="3"/>
        <v>140.15817060446855</v>
      </c>
      <c r="G53" s="36">
        <v>11.14</v>
      </c>
      <c r="H53" s="22">
        <f t="shared" si="4"/>
        <v>0.39128907622058312</v>
      </c>
      <c r="I53" s="23">
        <v>64.349999999999994</v>
      </c>
      <c r="J53" s="23">
        <v>69.72</v>
      </c>
      <c r="K53" s="24">
        <f t="shared" si="0"/>
        <v>8.3449883449883515</v>
      </c>
      <c r="L53" s="23">
        <v>0.63900000000000001</v>
      </c>
      <c r="M53" s="23">
        <v>0.748</v>
      </c>
      <c r="N53" s="24">
        <f t="shared" si="1"/>
        <v>17.05790297339594</v>
      </c>
      <c r="O53" s="20">
        <v>45</v>
      </c>
      <c r="P53" s="36">
        <v>0.57999999999999996</v>
      </c>
      <c r="Q53" s="36">
        <v>0.53</v>
      </c>
      <c r="R53" s="24">
        <f t="shared" si="2"/>
        <v>-8.6206896551723986</v>
      </c>
      <c r="S53" s="20">
        <v>50</v>
      </c>
      <c r="T53" s="36">
        <v>0.6</v>
      </c>
      <c r="U53" s="36">
        <v>0.48</v>
      </c>
      <c r="V53" s="24">
        <f t="shared" si="5"/>
        <v>-20</v>
      </c>
      <c r="W53" s="20">
        <v>50</v>
      </c>
      <c r="X53" s="8" t="s">
        <v>397</v>
      </c>
      <c r="Y53" s="23" t="s">
        <v>431</v>
      </c>
      <c r="Z53" s="8"/>
      <c r="AA53" s="6"/>
    </row>
    <row r="54" spans="1:27" ht="16.899999999999999" customHeight="1" x14ac:dyDescent="0.25">
      <c r="A54" s="20">
        <v>73</v>
      </c>
      <c r="B54" s="1" t="s">
        <v>81</v>
      </c>
      <c r="C54" s="23">
        <v>560</v>
      </c>
      <c r="D54" s="84">
        <v>19342</v>
      </c>
      <c r="E54" s="23">
        <v>371.01</v>
      </c>
      <c r="F54" s="22">
        <f t="shared" si="3"/>
        <v>229.051038110349</v>
      </c>
      <c r="G54" s="36">
        <v>30.03</v>
      </c>
      <c r="H54" s="22">
        <f t="shared" si="4"/>
        <v>1.0547945205479452</v>
      </c>
      <c r="I54" s="23">
        <v>78.17</v>
      </c>
      <c r="J54" s="23">
        <v>83.41</v>
      </c>
      <c r="K54" s="24">
        <f t="shared" si="0"/>
        <v>6.7033388768069528</v>
      </c>
      <c r="L54" s="23">
        <v>0.64500000000000002</v>
      </c>
      <c r="M54" s="23">
        <v>0.73799999999999999</v>
      </c>
      <c r="N54" s="24">
        <f t="shared" si="1"/>
        <v>14.418604651162795</v>
      </c>
      <c r="O54" s="20">
        <v>110</v>
      </c>
      <c r="P54" s="36">
        <v>0.55000000000000004</v>
      </c>
      <c r="Q54" s="36">
        <v>0.51</v>
      </c>
      <c r="R54" s="24">
        <f t="shared" si="2"/>
        <v>-7.2727272727272805</v>
      </c>
      <c r="S54" s="20">
        <v>62</v>
      </c>
      <c r="T54" s="36">
        <v>0.52</v>
      </c>
      <c r="U54" s="36">
        <v>0.42</v>
      </c>
      <c r="V54" s="24">
        <f t="shared" si="5"/>
        <v>-19.230769230769226</v>
      </c>
      <c r="W54" s="20">
        <v>51</v>
      </c>
      <c r="X54" s="9" t="s">
        <v>398</v>
      </c>
      <c r="Y54" s="23" t="s">
        <v>435</v>
      </c>
      <c r="Z54" s="8"/>
      <c r="AA54" s="6"/>
    </row>
    <row r="55" spans="1:27" ht="16.899999999999999" customHeight="1" x14ac:dyDescent="0.25">
      <c r="A55" s="20">
        <v>153</v>
      </c>
      <c r="B55" s="1" t="s">
        <v>279</v>
      </c>
      <c r="C55" s="23">
        <v>341</v>
      </c>
      <c r="D55" s="84">
        <v>22600</v>
      </c>
      <c r="E55" s="23">
        <v>651.32899999999995</v>
      </c>
      <c r="F55" s="22">
        <f t="shared" si="3"/>
        <v>402.11202825092448</v>
      </c>
      <c r="G55" s="36">
        <v>22.83</v>
      </c>
      <c r="H55" s="22">
        <f t="shared" si="4"/>
        <v>0.8018967334035827</v>
      </c>
      <c r="I55" s="23">
        <v>69.98</v>
      </c>
      <c r="J55" s="23">
        <v>78.61</v>
      </c>
      <c r="K55" s="24">
        <f t="shared" si="0"/>
        <v>12.332094884252626</v>
      </c>
      <c r="L55" s="23">
        <v>0.67300000000000004</v>
      </c>
      <c r="M55" s="23">
        <v>0.75</v>
      </c>
      <c r="N55" s="24">
        <f t="shared" si="1"/>
        <v>11.441307578008903</v>
      </c>
      <c r="O55" s="20">
        <v>240</v>
      </c>
      <c r="P55" s="36">
        <v>0.59</v>
      </c>
      <c r="Q55" s="36">
        <v>0.55000000000000004</v>
      </c>
      <c r="R55" s="24">
        <f t="shared" si="2"/>
        <v>-6.7796610169491487</v>
      </c>
      <c r="S55" s="20">
        <v>74</v>
      </c>
      <c r="T55" s="36">
        <v>0.63</v>
      </c>
      <c r="U55" s="36">
        <v>0.51</v>
      </c>
      <c r="V55" s="24">
        <f t="shared" si="5"/>
        <v>-19.047619047619051</v>
      </c>
      <c r="W55" s="20">
        <v>52</v>
      </c>
      <c r="X55" s="8" t="s">
        <v>397</v>
      </c>
      <c r="Y55" s="23" t="s">
        <v>430</v>
      </c>
      <c r="Z55" s="8"/>
      <c r="AA55" s="6" t="s">
        <v>429</v>
      </c>
    </row>
    <row r="56" spans="1:27" ht="16.899999999999999" customHeight="1" x14ac:dyDescent="0.25">
      <c r="A56" s="20">
        <v>194</v>
      </c>
      <c r="B56" s="1" t="s">
        <v>314</v>
      </c>
      <c r="C56" s="23">
        <v>752</v>
      </c>
      <c r="D56" s="84">
        <v>32509</v>
      </c>
      <c r="E56" s="23">
        <v>908.78800000000001</v>
      </c>
      <c r="F56" s="22">
        <f t="shared" si="3"/>
        <v>561.05990356655582</v>
      </c>
      <c r="G56" s="36">
        <v>8.0299999999999994</v>
      </c>
      <c r="H56" s="22">
        <f t="shared" si="4"/>
        <v>0.28205128205128205</v>
      </c>
      <c r="I56" s="23">
        <v>54.88</v>
      </c>
      <c r="J56" s="23">
        <v>65.02</v>
      </c>
      <c r="K56" s="24">
        <f t="shared" si="0"/>
        <v>18.476676384839635</v>
      </c>
      <c r="L56" s="23">
        <v>0.63600000000000001</v>
      </c>
      <c r="M56" s="23">
        <v>0.70399999999999996</v>
      </c>
      <c r="N56" s="24">
        <f t="shared" si="1"/>
        <v>10.691823899371059</v>
      </c>
      <c r="O56" s="20">
        <v>277</v>
      </c>
      <c r="P56" s="36">
        <v>0.6</v>
      </c>
      <c r="Q56" s="36">
        <v>0.55000000000000004</v>
      </c>
      <c r="R56" s="24">
        <f t="shared" si="2"/>
        <v>-8.3333333333333286</v>
      </c>
      <c r="S56" s="20">
        <v>52</v>
      </c>
      <c r="T56" s="36">
        <v>0.63</v>
      </c>
      <c r="U56" s="36">
        <v>0.51</v>
      </c>
      <c r="V56" s="24">
        <f t="shared" si="5"/>
        <v>-19.047619047619051</v>
      </c>
      <c r="W56" s="20">
        <v>53</v>
      </c>
      <c r="X56" s="8" t="s">
        <v>392</v>
      </c>
      <c r="Y56" s="23" t="s">
        <v>441</v>
      </c>
      <c r="Z56" s="8"/>
      <c r="AA56" s="6"/>
    </row>
    <row r="57" spans="1:27" ht="16.899999999999999" customHeight="1" x14ac:dyDescent="0.25">
      <c r="A57" s="20">
        <v>315</v>
      </c>
      <c r="B57" s="1" t="s">
        <v>373</v>
      </c>
      <c r="C57" s="23">
        <v>400</v>
      </c>
      <c r="D57" s="84">
        <v>20426</v>
      </c>
      <c r="E57" s="23">
        <v>550.85500000000002</v>
      </c>
      <c r="F57" s="22">
        <f t="shared" si="3"/>
        <v>340.08223389740522</v>
      </c>
      <c r="G57" s="36">
        <v>16.399999999999999</v>
      </c>
      <c r="H57" s="22">
        <f t="shared" si="4"/>
        <v>0.5760449596066034</v>
      </c>
      <c r="I57" s="23">
        <v>68.39</v>
      </c>
      <c r="J57" s="23">
        <v>79.989999999999995</v>
      </c>
      <c r="K57" s="24">
        <f t="shared" si="0"/>
        <v>16.961544085392603</v>
      </c>
      <c r="L57" s="23">
        <v>0.64800000000000002</v>
      </c>
      <c r="M57" s="23">
        <v>0.73399999999999999</v>
      </c>
      <c r="N57" s="24">
        <f t="shared" si="1"/>
        <v>13.271604938271594</v>
      </c>
      <c r="O57" s="20">
        <v>142</v>
      </c>
      <c r="P57" s="36">
        <v>0.55000000000000004</v>
      </c>
      <c r="Q57" s="36">
        <v>0.51</v>
      </c>
      <c r="R57" s="24">
        <f t="shared" si="2"/>
        <v>-7.2727272727272805</v>
      </c>
      <c r="S57" s="20">
        <v>63</v>
      </c>
      <c r="T57" s="36">
        <v>0.53</v>
      </c>
      <c r="U57" s="36">
        <v>0.43</v>
      </c>
      <c r="V57" s="24">
        <f t="shared" si="5"/>
        <v>-18.867924528301884</v>
      </c>
      <c r="W57" s="20">
        <v>54</v>
      </c>
      <c r="X57" s="8" t="s">
        <v>397</v>
      </c>
      <c r="Y57" s="23" t="s">
        <v>455</v>
      </c>
      <c r="Z57" s="8"/>
      <c r="AA57" s="6" t="s">
        <v>429</v>
      </c>
    </row>
    <row r="58" spans="1:27" ht="16.899999999999999" customHeight="1" x14ac:dyDescent="0.25">
      <c r="A58" s="20">
        <v>387</v>
      </c>
      <c r="B58" s="1" t="s">
        <v>364</v>
      </c>
      <c r="C58" s="26">
        <v>1040</v>
      </c>
      <c r="D58" s="84">
        <v>30348</v>
      </c>
      <c r="E58" s="23">
        <v>925.66200000000003</v>
      </c>
      <c r="F58" s="22">
        <f t="shared" si="3"/>
        <v>571.47743198108378</v>
      </c>
      <c r="G58" s="36">
        <v>14.82</v>
      </c>
      <c r="H58" s="22">
        <f t="shared" si="4"/>
        <v>0.52054794520547953</v>
      </c>
      <c r="I58" s="23">
        <v>28.76</v>
      </c>
      <c r="J58" s="23">
        <v>36.549999999999997</v>
      </c>
      <c r="K58" s="24">
        <f t="shared" si="0"/>
        <v>27.086230876216945</v>
      </c>
      <c r="L58" s="23">
        <v>0.622</v>
      </c>
      <c r="M58" s="23">
        <v>0.69199999999999995</v>
      </c>
      <c r="N58" s="24">
        <f t="shared" si="1"/>
        <v>11.254019292604497</v>
      </c>
      <c r="O58" s="20">
        <v>252</v>
      </c>
      <c r="P58" s="36">
        <v>0.6</v>
      </c>
      <c r="Q58" s="36">
        <v>0.56999999999999995</v>
      </c>
      <c r="R58" s="24">
        <f t="shared" si="2"/>
        <v>-5.0000000000000142</v>
      </c>
      <c r="S58" s="20">
        <v>88</v>
      </c>
      <c r="T58" s="36">
        <v>0.64</v>
      </c>
      <c r="U58" s="36">
        <v>0.52</v>
      </c>
      <c r="V58" s="24">
        <f t="shared" si="5"/>
        <v>-18.75</v>
      </c>
      <c r="W58" s="20">
        <v>55</v>
      </c>
      <c r="X58" s="8" t="s">
        <v>393</v>
      </c>
      <c r="Y58" s="23" t="s">
        <v>451</v>
      </c>
      <c r="Z58" s="8" t="s">
        <v>410</v>
      </c>
      <c r="AA58" s="6"/>
    </row>
    <row r="59" spans="1:27" ht="16.899999999999999" customHeight="1" x14ac:dyDescent="0.25">
      <c r="A59" s="20">
        <v>173</v>
      </c>
      <c r="B59" s="1" t="s">
        <v>304</v>
      </c>
      <c r="C59" s="23">
        <v>560</v>
      </c>
      <c r="D59" s="84">
        <v>22968</v>
      </c>
      <c r="E59" s="23">
        <v>337.68700000000001</v>
      </c>
      <c r="F59" s="22">
        <f t="shared" si="3"/>
        <v>208.47836421220299</v>
      </c>
      <c r="G59" s="36">
        <v>18.989999999999998</v>
      </c>
      <c r="H59" s="22">
        <f t="shared" si="4"/>
        <v>0.66701791359325602</v>
      </c>
      <c r="I59" s="23">
        <v>54.03</v>
      </c>
      <c r="J59" s="23">
        <v>61.82</v>
      </c>
      <c r="K59" s="24">
        <f t="shared" si="0"/>
        <v>14.417915972607815</v>
      </c>
      <c r="L59" s="23">
        <v>0.65200000000000002</v>
      </c>
      <c r="M59" s="23">
        <v>0.69199999999999995</v>
      </c>
      <c r="N59" s="24">
        <f t="shared" si="1"/>
        <v>6.1349693251533495</v>
      </c>
      <c r="O59" s="20">
        <v>391</v>
      </c>
      <c r="P59" s="36">
        <v>0.57999999999999996</v>
      </c>
      <c r="Q59" s="36">
        <v>0.54</v>
      </c>
      <c r="R59" s="24">
        <f t="shared" si="2"/>
        <v>-6.8965517241379217</v>
      </c>
      <c r="S59" s="20">
        <v>70</v>
      </c>
      <c r="T59" s="36">
        <v>0.59</v>
      </c>
      <c r="U59" s="36">
        <v>0.48</v>
      </c>
      <c r="V59" s="24">
        <f t="shared" si="5"/>
        <v>-18.644067796610173</v>
      </c>
      <c r="W59" s="20">
        <v>56</v>
      </c>
      <c r="X59" s="8" t="s">
        <v>392</v>
      </c>
      <c r="Y59" s="23" t="s">
        <v>428</v>
      </c>
      <c r="Z59" s="8"/>
      <c r="AA59" s="6"/>
    </row>
    <row r="60" spans="1:27" ht="16.899999999999999" customHeight="1" x14ac:dyDescent="0.25">
      <c r="A60" s="20">
        <v>368</v>
      </c>
      <c r="B60" s="1" t="s">
        <v>211</v>
      </c>
      <c r="C60" s="23">
        <v>675</v>
      </c>
      <c r="D60" s="84">
        <v>7572</v>
      </c>
      <c r="E60" s="23">
        <v>279.14</v>
      </c>
      <c r="F60" s="22">
        <f t="shared" si="3"/>
        <v>172.33310902165121</v>
      </c>
      <c r="G60" s="36">
        <v>66.78</v>
      </c>
      <c r="H60" s="22">
        <f t="shared" si="4"/>
        <v>2.3456269757639623</v>
      </c>
      <c r="I60" s="23">
        <v>73.55</v>
      </c>
      <c r="J60" s="23">
        <v>72.739999999999995</v>
      </c>
      <c r="K60" s="24">
        <f t="shared" si="0"/>
        <v>-1.1012916383412659</v>
      </c>
      <c r="L60" s="23">
        <v>0.67400000000000004</v>
      </c>
      <c r="M60" s="23">
        <v>0.753</v>
      </c>
      <c r="N60" s="24">
        <f t="shared" si="1"/>
        <v>11.721068249258153</v>
      </c>
      <c r="O60" s="20">
        <v>221</v>
      </c>
      <c r="P60" s="36">
        <v>0.56000000000000005</v>
      </c>
      <c r="Q60" s="36">
        <v>0.52</v>
      </c>
      <c r="R60" s="24">
        <f t="shared" si="2"/>
        <v>-7.142857142857153</v>
      </c>
      <c r="S60" s="20">
        <v>68</v>
      </c>
      <c r="T60" s="36">
        <v>0.55000000000000004</v>
      </c>
      <c r="U60" s="36">
        <v>0.45</v>
      </c>
      <c r="V60" s="24">
        <f t="shared" si="5"/>
        <v>-18.181818181818187</v>
      </c>
      <c r="W60" s="20">
        <v>57</v>
      </c>
      <c r="X60" s="8" t="s">
        <v>395</v>
      </c>
      <c r="Y60" s="23" t="s">
        <v>453</v>
      </c>
      <c r="Z60" s="8" t="s">
        <v>413</v>
      </c>
      <c r="AA60" s="6"/>
    </row>
    <row r="61" spans="1:27" ht="16.899999999999999" customHeight="1" x14ac:dyDescent="0.25">
      <c r="A61" s="20">
        <v>358</v>
      </c>
      <c r="B61" s="1" t="s">
        <v>381</v>
      </c>
      <c r="C61" s="23">
        <v>285</v>
      </c>
      <c r="D61" s="84">
        <v>23725</v>
      </c>
      <c r="E61" s="23">
        <v>266.13</v>
      </c>
      <c r="F61" s="22">
        <f t="shared" si="3"/>
        <v>164.30110447779623</v>
      </c>
      <c r="G61" s="36">
        <v>9.2899999999999991</v>
      </c>
      <c r="H61" s="22">
        <f t="shared" si="4"/>
        <v>0.32630839480154544</v>
      </c>
      <c r="I61" s="23">
        <v>54.49</v>
      </c>
      <c r="J61" s="23">
        <v>65.48</v>
      </c>
      <c r="K61" s="24">
        <f t="shared" si="0"/>
        <v>20.168838318957597</v>
      </c>
      <c r="L61" s="23">
        <v>0.65600000000000003</v>
      </c>
      <c r="M61" s="23">
        <v>0.76200000000000001</v>
      </c>
      <c r="N61" s="24">
        <f t="shared" si="1"/>
        <v>16.158536585365852</v>
      </c>
      <c r="O61" s="20">
        <v>66</v>
      </c>
      <c r="P61" s="36">
        <v>0.53</v>
      </c>
      <c r="Q61" s="36">
        <v>0.49</v>
      </c>
      <c r="R61" s="24">
        <f t="shared" si="2"/>
        <v>-7.5471698113207566</v>
      </c>
      <c r="S61" s="20">
        <v>60</v>
      </c>
      <c r="T61" s="36">
        <v>0.5</v>
      </c>
      <c r="U61" s="36">
        <v>0.41</v>
      </c>
      <c r="V61" s="24">
        <f t="shared" si="5"/>
        <v>-18</v>
      </c>
      <c r="W61" s="20">
        <v>58</v>
      </c>
      <c r="X61" s="8" t="s">
        <v>397</v>
      </c>
      <c r="Y61" s="23" t="s">
        <v>431</v>
      </c>
      <c r="Z61" s="8"/>
      <c r="AA61" s="6"/>
    </row>
    <row r="62" spans="1:27" ht="16.899999999999999" customHeight="1" x14ac:dyDescent="0.25">
      <c r="A62" s="20">
        <v>395</v>
      </c>
      <c r="B62" s="1" t="s">
        <v>182</v>
      </c>
      <c r="C62" s="23">
        <v>505</v>
      </c>
      <c r="D62" s="84">
        <v>23310</v>
      </c>
      <c r="E62" s="23">
        <v>312.495</v>
      </c>
      <c r="F62" s="22">
        <f t="shared" si="3"/>
        <v>192.92553881106579</v>
      </c>
      <c r="G62" s="36">
        <v>25</v>
      </c>
      <c r="H62" s="22">
        <f t="shared" si="4"/>
        <v>0.8781173164734809</v>
      </c>
      <c r="I62" s="23">
        <v>34.729999999999997</v>
      </c>
      <c r="J62" s="23">
        <v>41.65</v>
      </c>
      <c r="K62" s="24">
        <f t="shared" si="0"/>
        <v>19.925136769363675</v>
      </c>
      <c r="L62" s="23">
        <v>0.65100000000000002</v>
      </c>
      <c r="M62" s="23">
        <v>0.77400000000000002</v>
      </c>
      <c r="N62" s="24">
        <f t="shared" si="1"/>
        <v>18.894009216589865</v>
      </c>
      <c r="O62" s="20">
        <v>19</v>
      </c>
      <c r="P62" s="36">
        <v>0.57999999999999996</v>
      </c>
      <c r="Q62" s="36">
        <v>0.53</v>
      </c>
      <c r="R62" s="24">
        <f t="shared" si="2"/>
        <v>-8.6206896551723986</v>
      </c>
      <c r="S62" s="20">
        <v>51</v>
      </c>
      <c r="T62" s="36">
        <v>0.62</v>
      </c>
      <c r="U62" s="36">
        <v>0.51</v>
      </c>
      <c r="V62" s="24">
        <f t="shared" si="5"/>
        <v>-17.741935483870961</v>
      </c>
      <c r="W62" s="20">
        <v>59</v>
      </c>
      <c r="X62" s="8" t="s">
        <v>401</v>
      </c>
      <c r="Y62" s="23" t="s">
        <v>445</v>
      </c>
      <c r="Z62" s="8" t="s">
        <v>411</v>
      </c>
      <c r="AA62" s="6" t="s">
        <v>429</v>
      </c>
    </row>
    <row r="63" spans="1:27" ht="16.899999999999999" customHeight="1" x14ac:dyDescent="0.25">
      <c r="A63" s="20">
        <v>119</v>
      </c>
      <c r="B63" s="1" t="s">
        <v>119</v>
      </c>
      <c r="C63" s="23">
        <v>460</v>
      </c>
      <c r="D63" s="84">
        <v>22600</v>
      </c>
      <c r="E63" s="23">
        <v>83.14</v>
      </c>
      <c r="F63" s="22">
        <f t="shared" si="3"/>
        <v>51.328275002006457</v>
      </c>
      <c r="G63" s="36">
        <v>30.68</v>
      </c>
      <c r="H63" s="22">
        <f t="shared" si="4"/>
        <v>1.0776255707762556</v>
      </c>
      <c r="I63" s="23">
        <v>89.61</v>
      </c>
      <c r="J63" s="23">
        <v>91.31</v>
      </c>
      <c r="K63" s="24">
        <f t="shared" si="0"/>
        <v>1.8971096975784008</v>
      </c>
      <c r="L63" s="23">
        <v>0.69799999999999995</v>
      </c>
      <c r="M63" s="23">
        <v>0.77500000000000002</v>
      </c>
      <c r="N63" s="24">
        <f t="shared" si="1"/>
        <v>11.031518624641848</v>
      </c>
      <c r="O63" s="20">
        <v>263</v>
      </c>
      <c r="P63" s="36">
        <v>0.52</v>
      </c>
      <c r="Q63" s="36">
        <v>0.48</v>
      </c>
      <c r="R63" s="24">
        <f t="shared" si="2"/>
        <v>-7.6923076923076934</v>
      </c>
      <c r="S63" s="20">
        <v>57</v>
      </c>
      <c r="T63" s="36">
        <v>0.47</v>
      </c>
      <c r="U63" s="36">
        <v>0.39</v>
      </c>
      <c r="V63" s="24">
        <f t="shared" si="5"/>
        <v>-17.021276595744666</v>
      </c>
      <c r="W63" s="20">
        <v>60</v>
      </c>
      <c r="X63" s="9" t="s">
        <v>398</v>
      </c>
      <c r="Y63" s="23" t="s">
        <v>435</v>
      </c>
      <c r="Z63" s="8"/>
      <c r="AA63" s="6"/>
    </row>
    <row r="64" spans="1:27" ht="16.899999999999999" customHeight="1" x14ac:dyDescent="0.25">
      <c r="A64" s="20">
        <v>244</v>
      </c>
      <c r="B64" s="1" t="s">
        <v>271</v>
      </c>
      <c r="C64" s="23">
        <v>620</v>
      </c>
      <c r="D64" s="84">
        <v>33970</v>
      </c>
      <c r="E64" s="23">
        <v>160.58500000000001</v>
      </c>
      <c r="F64" s="22">
        <f t="shared" si="3"/>
        <v>99.140618729819678</v>
      </c>
      <c r="G64" s="36">
        <v>17.59</v>
      </c>
      <c r="H64" s="22">
        <f t="shared" si="4"/>
        <v>0.61784334387074114</v>
      </c>
      <c r="I64" s="23">
        <v>43.89</v>
      </c>
      <c r="J64" s="23">
        <v>56.17</v>
      </c>
      <c r="K64" s="24">
        <f t="shared" si="0"/>
        <v>27.979038505354296</v>
      </c>
      <c r="L64" s="23">
        <v>0.65100000000000002</v>
      </c>
      <c r="M64" s="23">
        <v>0.70599999999999996</v>
      </c>
      <c r="N64" s="24">
        <f t="shared" si="1"/>
        <v>8.4485407066052147</v>
      </c>
      <c r="O64" s="20">
        <v>367</v>
      </c>
      <c r="P64" s="36">
        <v>0.51</v>
      </c>
      <c r="Q64" s="36">
        <v>0.47</v>
      </c>
      <c r="R64" s="24">
        <f t="shared" si="2"/>
        <v>-7.8431372549019756</v>
      </c>
      <c r="S64" s="20">
        <v>55</v>
      </c>
      <c r="T64" s="36">
        <v>0.47</v>
      </c>
      <c r="U64" s="36">
        <v>0.39</v>
      </c>
      <c r="V64" s="24">
        <f t="shared" si="5"/>
        <v>-17.021276595744666</v>
      </c>
      <c r="W64" s="20">
        <v>61</v>
      </c>
      <c r="X64" s="9" t="s">
        <v>398</v>
      </c>
      <c r="Y64" s="23" t="s">
        <v>438</v>
      </c>
      <c r="Z64" s="9"/>
      <c r="AA64" s="6"/>
    </row>
    <row r="65" spans="1:27" ht="16.899999999999999" customHeight="1" x14ac:dyDescent="0.25">
      <c r="A65" s="20">
        <v>323</v>
      </c>
      <c r="B65" s="1" t="s">
        <v>407</v>
      </c>
      <c r="C65" s="23">
        <v>382</v>
      </c>
      <c r="D65" s="84">
        <v>20423</v>
      </c>
      <c r="E65" s="23">
        <v>443.06</v>
      </c>
      <c r="F65" s="22">
        <f t="shared" si="3"/>
        <v>273.5326620446113</v>
      </c>
      <c r="G65" s="36">
        <v>18.18</v>
      </c>
      <c r="H65" s="22">
        <f t="shared" si="4"/>
        <v>0.63856691253951525</v>
      </c>
      <c r="I65" s="23">
        <v>65.88</v>
      </c>
      <c r="J65" s="23">
        <v>71.09</v>
      </c>
      <c r="K65" s="24">
        <f t="shared" si="0"/>
        <v>7.9083181542198133</v>
      </c>
      <c r="L65" s="23">
        <v>0.64800000000000002</v>
      </c>
      <c r="M65" s="23">
        <v>0.70799999999999996</v>
      </c>
      <c r="N65" s="24">
        <f t="shared" si="1"/>
        <v>9.2592592592592382</v>
      </c>
      <c r="O65" s="20">
        <v>337</v>
      </c>
      <c r="P65" s="36">
        <v>0.57999999999999996</v>
      </c>
      <c r="Q65" s="36">
        <v>0.54</v>
      </c>
      <c r="R65" s="24">
        <f t="shared" si="2"/>
        <v>-6.8965517241379217</v>
      </c>
      <c r="S65" s="20">
        <v>72</v>
      </c>
      <c r="T65" s="36">
        <v>0.59</v>
      </c>
      <c r="U65" s="36">
        <v>0.49</v>
      </c>
      <c r="V65" s="24">
        <f t="shared" si="5"/>
        <v>-16.949152542372886</v>
      </c>
      <c r="W65" s="20">
        <v>62</v>
      </c>
      <c r="X65" s="8" t="s">
        <v>397</v>
      </c>
      <c r="Y65" s="23" t="s">
        <v>431</v>
      </c>
      <c r="Z65" s="8"/>
      <c r="AA65" s="6" t="s">
        <v>429</v>
      </c>
    </row>
    <row r="66" spans="1:27" ht="16.899999999999999" customHeight="1" x14ac:dyDescent="0.25">
      <c r="A66" s="20">
        <v>298</v>
      </c>
      <c r="B66" s="1" t="s">
        <v>135</v>
      </c>
      <c r="C66" s="23">
        <v>416</v>
      </c>
      <c r="D66" s="84">
        <v>22604</v>
      </c>
      <c r="E66" s="23">
        <v>168.24299999999999</v>
      </c>
      <c r="F66" s="22">
        <f t="shared" si="3"/>
        <v>103.86845045901579</v>
      </c>
      <c r="G66" s="36">
        <v>23.39</v>
      </c>
      <c r="H66" s="22">
        <f t="shared" si="4"/>
        <v>0.82156656129258876</v>
      </c>
      <c r="I66" s="23">
        <v>83.18</v>
      </c>
      <c r="J66" s="23">
        <v>87.74</v>
      </c>
      <c r="K66" s="24">
        <f t="shared" si="0"/>
        <v>5.4820870401538713</v>
      </c>
      <c r="L66" s="23">
        <v>0.67</v>
      </c>
      <c r="M66" s="23">
        <v>0.73799999999999999</v>
      </c>
      <c r="N66" s="24">
        <f t="shared" si="1"/>
        <v>10.149253731343279</v>
      </c>
      <c r="O66" s="20">
        <v>301</v>
      </c>
      <c r="P66" s="36">
        <v>0.53</v>
      </c>
      <c r="Q66" s="36">
        <v>0.49</v>
      </c>
      <c r="R66" s="24">
        <f t="shared" si="2"/>
        <v>-7.5471698113207566</v>
      </c>
      <c r="S66" s="20">
        <v>59</v>
      </c>
      <c r="T66" s="36">
        <v>0.48</v>
      </c>
      <c r="U66" s="36">
        <v>0.4</v>
      </c>
      <c r="V66" s="24">
        <f t="shared" si="5"/>
        <v>-16.666666666666657</v>
      </c>
      <c r="W66" s="20">
        <v>63</v>
      </c>
      <c r="X66" s="8" t="s">
        <v>395</v>
      </c>
      <c r="Y66" s="23" t="s">
        <v>442</v>
      </c>
      <c r="Z66" s="8"/>
      <c r="AA66" s="6"/>
    </row>
    <row r="67" spans="1:27" ht="16.899999999999999" customHeight="1" x14ac:dyDescent="0.25">
      <c r="A67" s="20">
        <v>200</v>
      </c>
      <c r="B67" s="1" t="s">
        <v>215</v>
      </c>
      <c r="C67" s="23">
        <v>741</v>
      </c>
      <c r="D67" s="84">
        <v>17481</v>
      </c>
      <c r="E67" s="23">
        <v>336.32299999999998</v>
      </c>
      <c r="F67" s="22">
        <f t="shared" si="3"/>
        <v>207.63626934688259</v>
      </c>
      <c r="G67" s="36">
        <v>97.39</v>
      </c>
      <c r="H67" s="22">
        <f t="shared" si="4"/>
        <v>3.4207938180540922</v>
      </c>
      <c r="I67" s="23">
        <v>90.08</v>
      </c>
      <c r="J67" s="23">
        <v>94.72</v>
      </c>
      <c r="K67" s="24">
        <f t="shared" ref="K67:K130" si="6">J67/I67%-100</f>
        <v>5.1509769094138562</v>
      </c>
      <c r="L67" s="23">
        <v>0.70399999999999996</v>
      </c>
      <c r="M67" s="23">
        <v>0.79100000000000004</v>
      </c>
      <c r="N67" s="24">
        <f t="shared" ref="N67:N130" si="7">M67/L67%-100</f>
        <v>12.357954545454561</v>
      </c>
      <c r="O67" s="20">
        <v>187</v>
      </c>
      <c r="P67" s="36">
        <v>0.53</v>
      </c>
      <c r="Q67" s="36">
        <v>0.5</v>
      </c>
      <c r="R67" s="24">
        <f t="shared" ref="R67:R130" si="8">Q67/P67%-100</f>
        <v>-5.6603773584905639</v>
      </c>
      <c r="S67" s="20">
        <v>82</v>
      </c>
      <c r="T67" s="36">
        <v>0.5</v>
      </c>
      <c r="U67" s="36">
        <v>0.42</v>
      </c>
      <c r="V67" s="24">
        <f t="shared" si="5"/>
        <v>-16</v>
      </c>
      <c r="W67" s="20">
        <v>64</v>
      </c>
      <c r="X67" s="9" t="s">
        <v>398</v>
      </c>
      <c r="Y67" s="23" t="s">
        <v>463</v>
      </c>
      <c r="Z67" s="9"/>
      <c r="AA67" s="6"/>
    </row>
    <row r="68" spans="1:27" ht="16.899999999999999" customHeight="1" x14ac:dyDescent="0.25">
      <c r="A68" s="20">
        <v>361</v>
      </c>
      <c r="B68" s="1" t="s">
        <v>201</v>
      </c>
      <c r="C68" s="23">
        <v>759</v>
      </c>
      <c r="D68" s="84">
        <v>22582</v>
      </c>
      <c r="E68" s="23">
        <v>676.93700000000001</v>
      </c>
      <c r="F68" s="22">
        <f t="shared" ref="F68:F131" si="9">E68/E$11%</f>
        <v>417.92168023855243</v>
      </c>
      <c r="G68" s="36">
        <v>9.94</v>
      </c>
      <c r="H68" s="22">
        <f t="shared" ref="H68:H131" si="10">G68/G$4</f>
        <v>0.349139445029856</v>
      </c>
      <c r="I68" s="23">
        <v>46.32</v>
      </c>
      <c r="J68" s="23">
        <v>52.73</v>
      </c>
      <c r="K68" s="24">
        <f t="shared" si="6"/>
        <v>13.838514680483584</v>
      </c>
      <c r="L68" s="23">
        <v>0.61699999999999999</v>
      </c>
      <c r="M68" s="23">
        <v>0.69799999999999995</v>
      </c>
      <c r="N68" s="24">
        <f t="shared" si="7"/>
        <v>13.12803889789302</v>
      </c>
      <c r="O68" s="20">
        <v>148</v>
      </c>
      <c r="P68" s="36">
        <v>0.54</v>
      </c>
      <c r="Q68" s="36">
        <v>0.5</v>
      </c>
      <c r="R68" s="24">
        <f t="shared" si="8"/>
        <v>-7.407407407407419</v>
      </c>
      <c r="S68" s="20">
        <v>61</v>
      </c>
      <c r="T68" s="36">
        <v>0.5</v>
      </c>
      <c r="U68" s="36">
        <v>0.42</v>
      </c>
      <c r="V68" s="24">
        <f t="shared" ref="V68:V131" si="11">U68/T68%-100</f>
        <v>-16</v>
      </c>
      <c r="W68" s="20">
        <v>65</v>
      </c>
      <c r="X68" s="8" t="s">
        <v>395</v>
      </c>
      <c r="Y68" s="23" t="s">
        <v>457</v>
      </c>
      <c r="Z68" s="8" t="s">
        <v>413</v>
      </c>
      <c r="AA68" s="6"/>
    </row>
    <row r="69" spans="1:27" ht="16.899999999999999" customHeight="1" x14ac:dyDescent="0.25">
      <c r="A69" s="20">
        <v>37</v>
      </c>
      <c r="B69" s="1" t="s">
        <v>263</v>
      </c>
      <c r="C69" s="23">
        <v>500</v>
      </c>
      <c r="D69" s="84">
        <v>23725</v>
      </c>
      <c r="E69" s="23">
        <v>311.22500000000002</v>
      </c>
      <c r="F69" s="22">
        <f t="shared" si="9"/>
        <v>192.14147687634667</v>
      </c>
      <c r="G69" s="36">
        <v>14.53</v>
      </c>
      <c r="H69" s="22">
        <f t="shared" si="10"/>
        <v>0.51036178433438706</v>
      </c>
      <c r="I69" s="23">
        <v>49.96</v>
      </c>
      <c r="J69" s="23">
        <v>57.79</v>
      </c>
      <c r="K69" s="24">
        <f t="shared" si="6"/>
        <v>15.672538030424334</v>
      </c>
      <c r="L69" s="23">
        <v>0.67100000000000004</v>
      </c>
      <c r="M69" s="23">
        <v>0.72199999999999998</v>
      </c>
      <c r="N69" s="24">
        <f t="shared" si="7"/>
        <v>7.6005961251862715</v>
      </c>
      <c r="O69" s="20">
        <v>379</v>
      </c>
      <c r="P69" s="36">
        <v>0.56999999999999995</v>
      </c>
      <c r="Q69" s="36">
        <v>0.54</v>
      </c>
      <c r="R69" s="24">
        <f t="shared" si="8"/>
        <v>-5.2631578947368212</v>
      </c>
      <c r="S69" s="20">
        <v>85</v>
      </c>
      <c r="T69" s="36">
        <v>0.56999999999999995</v>
      </c>
      <c r="U69" s="36">
        <v>0.48</v>
      </c>
      <c r="V69" s="24">
        <f t="shared" si="11"/>
        <v>-15.78947368421052</v>
      </c>
      <c r="W69" s="20">
        <v>66</v>
      </c>
      <c r="X69" s="8" t="s">
        <v>392</v>
      </c>
      <c r="Y69" s="23" t="s">
        <v>428</v>
      </c>
      <c r="Z69" s="8"/>
      <c r="AA69" s="6" t="s">
        <v>429</v>
      </c>
    </row>
    <row r="70" spans="1:27" ht="16.899999999999999" customHeight="1" x14ac:dyDescent="0.25">
      <c r="A70" s="20">
        <v>344</v>
      </c>
      <c r="B70" s="1" t="s">
        <v>378</v>
      </c>
      <c r="C70" s="23">
        <v>410</v>
      </c>
      <c r="D70" s="84">
        <v>20440</v>
      </c>
      <c r="E70" s="23">
        <v>304.19099999999997</v>
      </c>
      <c r="F70" s="22">
        <f t="shared" si="9"/>
        <v>187.79888502688652</v>
      </c>
      <c r="G70" s="36">
        <v>19.39</v>
      </c>
      <c r="H70" s="22">
        <f t="shared" si="10"/>
        <v>0.68106779065683176</v>
      </c>
      <c r="I70" s="23">
        <v>83.24</v>
      </c>
      <c r="J70" s="23">
        <v>85.25</v>
      </c>
      <c r="K70" s="24">
        <f t="shared" si="6"/>
        <v>2.4147044690053008</v>
      </c>
      <c r="L70" s="23">
        <v>0.63800000000000001</v>
      </c>
      <c r="M70" s="23">
        <v>0.71199999999999997</v>
      </c>
      <c r="N70" s="24">
        <f t="shared" si="7"/>
        <v>11.598746081504686</v>
      </c>
      <c r="O70" s="20">
        <v>230</v>
      </c>
      <c r="P70" s="36">
        <v>0.54</v>
      </c>
      <c r="Q70" s="36">
        <v>0.51</v>
      </c>
      <c r="R70" s="24">
        <f t="shared" si="8"/>
        <v>-5.5555555555555571</v>
      </c>
      <c r="S70" s="20">
        <v>84</v>
      </c>
      <c r="T70" s="36">
        <v>0.51</v>
      </c>
      <c r="U70" s="36">
        <v>0.43</v>
      </c>
      <c r="V70" s="24">
        <f t="shared" si="11"/>
        <v>-15.686274509803923</v>
      </c>
      <c r="W70" s="20">
        <v>67</v>
      </c>
      <c r="X70" s="8" t="s">
        <v>397</v>
      </c>
      <c r="Y70" s="23" t="s">
        <v>431</v>
      </c>
      <c r="Z70" s="8"/>
      <c r="AA70" s="6"/>
    </row>
    <row r="71" spans="1:27" ht="16.899999999999999" customHeight="1" x14ac:dyDescent="0.25">
      <c r="A71" s="20">
        <v>366</v>
      </c>
      <c r="B71" s="1" t="s">
        <v>206</v>
      </c>
      <c r="C71" s="23">
        <v>401</v>
      </c>
      <c r="D71" s="84">
        <v>19342</v>
      </c>
      <c r="E71" s="23">
        <v>444.11</v>
      </c>
      <c r="F71" s="22">
        <f t="shared" si="9"/>
        <v>274.18090222685942</v>
      </c>
      <c r="G71" s="36">
        <v>12.98</v>
      </c>
      <c r="H71" s="22">
        <f t="shared" si="10"/>
        <v>0.4559185107130313</v>
      </c>
      <c r="I71" s="23">
        <v>83.97</v>
      </c>
      <c r="J71" s="23">
        <v>87.76</v>
      </c>
      <c r="K71" s="24">
        <f t="shared" si="6"/>
        <v>4.5135167321662522</v>
      </c>
      <c r="L71" s="23">
        <v>0.71599999999999997</v>
      </c>
      <c r="M71" s="23">
        <v>0.78600000000000003</v>
      </c>
      <c r="N71" s="24">
        <f t="shared" si="7"/>
        <v>9.7765363128491742</v>
      </c>
      <c r="O71" s="20">
        <v>315</v>
      </c>
      <c r="P71" s="36">
        <v>0.6</v>
      </c>
      <c r="Q71" s="36">
        <v>0.56000000000000005</v>
      </c>
      <c r="R71" s="24">
        <f t="shared" si="8"/>
        <v>-6.6666666666666572</v>
      </c>
      <c r="S71" s="20">
        <v>75</v>
      </c>
      <c r="T71" s="36">
        <v>0.64</v>
      </c>
      <c r="U71" s="36">
        <v>0.54</v>
      </c>
      <c r="V71" s="24">
        <f t="shared" si="11"/>
        <v>-15.625</v>
      </c>
      <c r="W71" s="20">
        <v>68</v>
      </c>
      <c r="X71" s="8" t="s">
        <v>395</v>
      </c>
      <c r="Y71" s="23" t="s">
        <v>424</v>
      </c>
      <c r="Z71" s="8"/>
      <c r="AA71" s="6"/>
    </row>
    <row r="72" spans="1:27" ht="16.899999999999999" customHeight="1" x14ac:dyDescent="0.25">
      <c r="A72" s="20">
        <v>385</v>
      </c>
      <c r="B72" s="1" t="s">
        <v>387</v>
      </c>
      <c r="C72" s="23">
        <v>502</v>
      </c>
      <c r="D72" s="84">
        <v>22600</v>
      </c>
      <c r="E72" s="23">
        <v>698.43299999999999</v>
      </c>
      <c r="F72" s="22">
        <f t="shared" si="9"/>
        <v>431.19270019817628</v>
      </c>
      <c r="G72" s="36">
        <v>12.41</v>
      </c>
      <c r="H72" s="22">
        <f t="shared" si="10"/>
        <v>0.4358974358974359</v>
      </c>
      <c r="I72" s="23">
        <v>57.3</v>
      </c>
      <c r="J72" s="23">
        <v>68.69</v>
      </c>
      <c r="K72" s="24">
        <f t="shared" si="6"/>
        <v>19.877835951134387</v>
      </c>
      <c r="L72" s="23">
        <v>0.63100000000000001</v>
      </c>
      <c r="M72" s="23">
        <v>0.70699999999999996</v>
      </c>
      <c r="N72" s="24">
        <f t="shared" si="7"/>
        <v>12.044374009508715</v>
      </c>
      <c r="O72" s="20">
        <v>206</v>
      </c>
      <c r="P72" s="36">
        <v>0.51</v>
      </c>
      <c r="Q72" s="36">
        <v>0.47</v>
      </c>
      <c r="R72" s="24">
        <f t="shared" si="8"/>
        <v>-7.8431372549019756</v>
      </c>
      <c r="S72" s="20">
        <v>56</v>
      </c>
      <c r="T72" s="36">
        <v>0.45</v>
      </c>
      <c r="U72" s="36">
        <v>0.38</v>
      </c>
      <c r="V72" s="24">
        <f t="shared" si="11"/>
        <v>-15.555555555555571</v>
      </c>
      <c r="W72" s="20">
        <v>69</v>
      </c>
      <c r="X72" s="8" t="s">
        <v>397</v>
      </c>
      <c r="Y72" s="23" t="s">
        <v>455</v>
      </c>
      <c r="Z72" s="8"/>
      <c r="AA72" s="6" t="s">
        <v>429</v>
      </c>
    </row>
    <row r="73" spans="1:27" ht="16.899999999999999" customHeight="1" x14ac:dyDescent="0.25">
      <c r="A73" s="20">
        <v>337</v>
      </c>
      <c r="B73" s="1" t="s">
        <v>376</v>
      </c>
      <c r="C73" s="23">
        <v>440</v>
      </c>
      <c r="D73" s="84">
        <v>22610</v>
      </c>
      <c r="E73" s="23">
        <v>218.01</v>
      </c>
      <c r="F73" s="22">
        <f t="shared" si="9"/>
        <v>134.59318298276915</v>
      </c>
      <c r="G73" s="36">
        <v>12.45</v>
      </c>
      <c r="H73" s="22">
        <f t="shared" si="10"/>
        <v>0.43730242360379346</v>
      </c>
      <c r="I73" s="23">
        <v>73.59</v>
      </c>
      <c r="J73" s="23">
        <v>77.849999999999994</v>
      </c>
      <c r="K73" s="24">
        <f t="shared" si="6"/>
        <v>5.7888300040766296</v>
      </c>
      <c r="L73" s="23">
        <v>0.63200000000000001</v>
      </c>
      <c r="M73" s="23">
        <v>0.75</v>
      </c>
      <c r="N73" s="24">
        <f t="shared" si="7"/>
        <v>18.670886075949369</v>
      </c>
      <c r="O73" s="20">
        <v>22</v>
      </c>
      <c r="P73" s="36">
        <v>0.55000000000000004</v>
      </c>
      <c r="Q73" s="36">
        <v>0.51</v>
      </c>
      <c r="R73" s="24">
        <f t="shared" si="8"/>
        <v>-7.2727272727272805</v>
      </c>
      <c r="S73" s="20">
        <v>64</v>
      </c>
      <c r="T73" s="36">
        <v>0.52</v>
      </c>
      <c r="U73" s="36">
        <v>0.44</v>
      </c>
      <c r="V73" s="24">
        <f t="shared" si="11"/>
        <v>-15.384615384615387</v>
      </c>
      <c r="W73" s="20">
        <v>70</v>
      </c>
      <c r="X73" s="8" t="s">
        <v>397</v>
      </c>
      <c r="Y73" s="23" t="s">
        <v>431</v>
      </c>
      <c r="Z73" s="8"/>
      <c r="AA73" s="6"/>
    </row>
    <row r="74" spans="1:27" ht="16.899999999999999" customHeight="1" x14ac:dyDescent="0.25">
      <c r="A74" s="20">
        <v>135</v>
      </c>
      <c r="B74" s="1" t="s">
        <v>134</v>
      </c>
      <c r="C74" s="23">
        <v>540</v>
      </c>
      <c r="D74" s="84">
        <v>20424</v>
      </c>
      <c r="E74" s="23">
        <v>212.304</v>
      </c>
      <c r="F74" s="22">
        <f t="shared" si="9"/>
        <v>131.07046062095236</v>
      </c>
      <c r="G74" s="36">
        <v>24.73</v>
      </c>
      <c r="H74" s="22">
        <f t="shared" si="10"/>
        <v>0.86863364945556731</v>
      </c>
      <c r="I74" s="23">
        <v>77.430000000000007</v>
      </c>
      <c r="J74" s="23">
        <v>80.349999999999994</v>
      </c>
      <c r="K74" s="24">
        <f t="shared" si="6"/>
        <v>3.7711481337982491</v>
      </c>
      <c r="L74" s="23">
        <v>0.67400000000000004</v>
      </c>
      <c r="M74" s="23">
        <v>0.73899999999999999</v>
      </c>
      <c r="N74" s="24">
        <f t="shared" si="7"/>
        <v>9.6439169139465832</v>
      </c>
      <c r="O74" s="20">
        <v>317</v>
      </c>
      <c r="P74" s="36">
        <v>0.56000000000000005</v>
      </c>
      <c r="Q74" s="36">
        <v>0.52</v>
      </c>
      <c r="R74" s="24">
        <f t="shared" si="8"/>
        <v>-7.142857142857153</v>
      </c>
      <c r="S74" s="20">
        <v>66</v>
      </c>
      <c r="T74" s="36">
        <v>0.54</v>
      </c>
      <c r="U74" s="36">
        <v>0.46</v>
      </c>
      <c r="V74" s="24">
        <f t="shared" si="11"/>
        <v>-14.81481481481481</v>
      </c>
      <c r="W74" s="20">
        <v>71</v>
      </c>
      <c r="X74" s="9" t="s">
        <v>398</v>
      </c>
      <c r="Y74" s="23" t="s">
        <v>435</v>
      </c>
      <c r="Z74" s="8"/>
      <c r="AA74" s="6"/>
    </row>
    <row r="75" spans="1:27" ht="16.899999999999999" customHeight="1" x14ac:dyDescent="0.25">
      <c r="A75" s="20">
        <v>264</v>
      </c>
      <c r="B75" s="1" t="s">
        <v>365</v>
      </c>
      <c r="C75" s="23">
        <v>440</v>
      </c>
      <c r="D75" s="84">
        <v>25178</v>
      </c>
      <c r="E75" s="23">
        <v>235.643</v>
      </c>
      <c r="F75" s="22">
        <f t="shared" si="9"/>
        <v>145.4792964433222</v>
      </c>
      <c r="G75" s="36">
        <v>43.62</v>
      </c>
      <c r="H75" s="22">
        <f t="shared" si="10"/>
        <v>1.5321390937829293</v>
      </c>
      <c r="I75" s="23">
        <v>71.3</v>
      </c>
      <c r="J75" s="23">
        <v>79.06</v>
      </c>
      <c r="K75" s="24">
        <f t="shared" si="6"/>
        <v>10.883590462833112</v>
      </c>
      <c r="L75" s="23">
        <v>0.69399999999999995</v>
      </c>
      <c r="M75" s="23">
        <v>0.75900000000000001</v>
      </c>
      <c r="N75" s="24">
        <f t="shared" si="7"/>
        <v>9.3659942363112521</v>
      </c>
      <c r="O75" s="20">
        <v>330</v>
      </c>
      <c r="P75" s="36">
        <v>0.62</v>
      </c>
      <c r="Q75" s="36">
        <v>0.57999999999999996</v>
      </c>
      <c r="R75" s="24">
        <f t="shared" si="8"/>
        <v>-6.4516129032258078</v>
      </c>
      <c r="S75" s="20">
        <v>76</v>
      </c>
      <c r="T75" s="36">
        <v>0.68</v>
      </c>
      <c r="U75" s="36">
        <v>0.57999999999999996</v>
      </c>
      <c r="V75" s="24">
        <f t="shared" si="11"/>
        <v>-14.705882352941188</v>
      </c>
      <c r="W75" s="20">
        <v>72</v>
      </c>
      <c r="X75" s="8" t="s">
        <v>397</v>
      </c>
      <c r="Y75" s="23" t="s">
        <v>430</v>
      </c>
      <c r="Z75" s="8"/>
      <c r="AA75" s="6" t="s">
        <v>429</v>
      </c>
    </row>
    <row r="76" spans="1:27" ht="16.899999999999999" customHeight="1" x14ac:dyDescent="0.25">
      <c r="A76" s="20">
        <v>45</v>
      </c>
      <c r="B76" s="1" t="s">
        <v>51</v>
      </c>
      <c r="C76" s="23">
        <v>635</v>
      </c>
      <c r="D76" s="84">
        <v>19342</v>
      </c>
      <c r="E76" s="23">
        <v>337.32100000000003</v>
      </c>
      <c r="F76" s="22">
        <f t="shared" si="9"/>
        <v>208.25240620581937</v>
      </c>
      <c r="G76" s="36">
        <v>23</v>
      </c>
      <c r="H76" s="22">
        <f t="shared" si="10"/>
        <v>0.8078679311556024</v>
      </c>
      <c r="I76" s="23">
        <v>68.040000000000006</v>
      </c>
      <c r="J76" s="23">
        <v>73.739999999999995</v>
      </c>
      <c r="K76" s="24">
        <f t="shared" si="6"/>
        <v>8.3774250440916802</v>
      </c>
      <c r="L76" s="23">
        <v>0.64200000000000002</v>
      </c>
      <c r="M76" s="23">
        <v>0.72699999999999998</v>
      </c>
      <c r="N76" s="24">
        <f t="shared" si="7"/>
        <v>13.239875389408084</v>
      </c>
      <c r="O76" s="20">
        <v>144</v>
      </c>
      <c r="P76" s="36">
        <v>0.52</v>
      </c>
      <c r="Q76" s="36">
        <v>0.49</v>
      </c>
      <c r="R76" s="24">
        <f t="shared" si="8"/>
        <v>-5.7692307692307736</v>
      </c>
      <c r="S76" s="20">
        <v>79</v>
      </c>
      <c r="T76" s="36">
        <v>0.48</v>
      </c>
      <c r="U76" s="36">
        <v>0.41</v>
      </c>
      <c r="V76" s="24">
        <f t="shared" si="11"/>
        <v>-14.583333333333329</v>
      </c>
      <c r="W76" s="20">
        <v>73</v>
      </c>
      <c r="X76" s="9" t="s">
        <v>398</v>
      </c>
      <c r="Y76" s="23" t="s">
        <v>448</v>
      </c>
      <c r="Z76" s="8"/>
      <c r="AA76" s="6"/>
    </row>
    <row r="77" spans="1:27" ht="16.899999999999999" customHeight="1" x14ac:dyDescent="0.25">
      <c r="A77" s="20">
        <v>123</v>
      </c>
      <c r="B77" s="1" t="s">
        <v>253</v>
      </c>
      <c r="C77" s="23">
        <v>331</v>
      </c>
      <c r="D77" s="84">
        <v>28157</v>
      </c>
      <c r="E77" s="23">
        <v>320.76499999999999</v>
      </c>
      <c r="F77" s="22">
        <f t="shared" si="9"/>
        <v>198.03120196077222</v>
      </c>
      <c r="G77" s="36">
        <v>19.88</v>
      </c>
      <c r="H77" s="22">
        <f t="shared" si="10"/>
        <v>0.698278890059712</v>
      </c>
      <c r="I77" s="23">
        <v>59.09</v>
      </c>
      <c r="J77" s="23">
        <v>65.97</v>
      </c>
      <c r="K77" s="24">
        <f t="shared" si="6"/>
        <v>11.643256050093086</v>
      </c>
      <c r="L77" s="23">
        <v>0.66800000000000004</v>
      </c>
      <c r="M77" s="23">
        <v>0.73599999999999999</v>
      </c>
      <c r="N77" s="24">
        <f t="shared" si="7"/>
        <v>10.179640718562865</v>
      </c>
      <c r="O77" s="20">
        <v>299</v>
      </c>
      <c r="P77" s="36">
        <v>0.53</v>
      </c>
      <c r="Q77" s="36">
        <v>0.49</v>
      </c>
      <c r="R77" s="24">
        <f t="shared" si="8"/>
        <v>-7.5471698113207566</v>
      </c>
      <c r="S77" s="20">
        <v>58</v>
      </c>
      <c r="T77" s="36">
        <v>0.48</v>
      </c>
      <c r="U77" s="36">
        <v>0.41</v>
      </c>
      <c r="V77" s="24">
        <f t="shared" si="11"/>
        <v>-14.583333333333329</v>
      </c>
      <c r="W77" s="20">
        <v>74</v>
      </c>
      <c r="X77" s="8" t="s">
        <v>397</v>
      </c>
      <c r="Y77" s="23" t="s">
        <v>430</v>
      </c>
      <c r="Z77" s="8"/>
      <c r="AA77" s="6" t="s">
        <v>429</v>
      </c>
    </row>
    <row r="78" spans="1:27" ht="16.899999999999999" customHeight="1" x14ac:dyDescent="0.25">
      <c r="A78" s="20">
        <v>347</v>
      </c>
      <c r="B78" s="1" t="s">
        <v>356</v>
      </c>
      <c r="C78" s="23">
        <v>430</v>
      </c>
      <c r="D78" s="84">
        <v>20431</v>
      </c>
      <c r="E78" s="23">
        <v>316.75299999999999</v>
      </c>
      <c r="F78" s="22">
        <f t="shared" si="9"/>
        <v>195.55430709298233</v>
      </c>
      <c r="G78" s="36">
        <v>17.399999999999999</v>
      </c>
      <c r="H78" s="22">
        <f t="shared" si="10"/>
        <v>0.61116965226554265</v>
      </c>
      <c r="I78" s="23">
        <v>81.540000000000006</v>
      </c>
      <c r="J78" s="23">
        <v>86.66</v>
      </c>
      <c r="K78" s="24">
        <f t="shared" si="6"/>
        <v>6.279126808928126</v>
      </c>
      <c r="L78" s="23">
        <v>0.72399999999999998</v>
      </c>
      <c r="M78" s="23">
        <v>0.79200000000000004</v>
      </c>
      <c r="N78" s="24">
        <f t="shared" si="7"/>
        <v>9.3922651933701786</v>
      </c>
      <c r="O78" s="20">
        <v>327</v>
      </c>
      <c r="P78" s="36">
        <v>0.56000000000000005</v>
      </c>
      <c r="Q78" s="36">
        <v>0.52</v>
      </c>
      <c r="R78" s="24">
        <f t="shared" si="8"/>
        <v>-7.142857142857153</v>
      </c>
      <c r="S78" s="20">
        <v>67</v>
      </c>
      <c r="T78" s="36">
        <v>0.55000000000000004</v>
      </c>
      <c r="U78" s="36">
        <v>0.47</v>
      </c>
      <c r="V78" s="24">
        <f t="shared" si="11"/>
        <v>-14.545454545454561</v>
      </c>
      <c r="W78" s="20">
        <v>75</v>
      </c>
      <c r="X78" s="9" t="s">
        <v>398</v>
      </c>
      <c r="Y78" s="23" t="s">
        <v>458</v>
      </c>
      <c r="Z78" s="9"/>
      <c r="AA78" s="6"/>
    </row>
    <row r="79" spans="1:27" ht="16.899999999999999" customHeight="1" x14ac:dyDescent="0.25">
      <c r="A79" s="20">
        <v>25</v>
      </c>
      <c r="B79" s="3" t="s">
        <v>12</v>
      </c>
      <c r="C79" s="23">
        <v>605</v>
      </c>
      <c r="D79" s="84">
        <v>16072</v>
      </c>
      <c r="E79" s="23">
        <v>440.012</v>
      </c>
      <c r="F79" s="22">
        <f t="shared" si="9"/>
        <v>271.65091340128538</v>
      </c>
      <c r="G79" s="36">
        <v>36.869999999999997</v>
      </c>
      <c r="H79" s="22">
        <f t="shared" si="10"/>
        <v>1.2950474183350895</v>
      </c>
      <c r="I79" s="23">
        <v>74.91</v>
      </c>
      <c r="J79" s="23">
        <v>83.08</v>
      </c>
      <c r="K79" s="24">
        <f t="shared" si="6"/>
        <v>10.906421038579623</v>
      </c>
      <c r="L79" s="23">
        <v>0.68100000000000005</v>
      </c>
      <c r="M79" s="23">
        <v>0.748</v>
      </c>
      <c r="N79" s="24">
        <f t="shared" si="7"/>
        <v>9.8384728340675451</v>
      </c>
      <c r="O79" s="20">
        <v>309</v>
      </c>
      <c r="P79" s="36">
        <v>0.59</v>
      </c>
      <c r="Q79" s="36">
        <v>0.55000000000000004</v>
      </c>
      <c r="R79" s="24">
        <f t="shared" si="8"/>
        <v>-6.7796610169491487</v>
      </c>
      <c r="S79" s="20">
        <v>73</v>
      </c>
      <c r="T79" s="36">
        <v>0.62</v>
      </c>
      <c r="U79" s="36">
        <v>0.53</v>
      </c>
      <c r="V79" s="24">
        <f t="shared" si="11"/>
        <v>-14.516129032258064</v>
      </c>
      <c r="W79" s="20">
        <v>76</v>
      </c>
      <c r="X79" s="8" t="s">
        <v>395</v>
      </c>
      <c r="Y79" s="23" t="s">
        <v>442</v>
      </c>
      <c r="Z79" s="8"/>
      <c r="AA79" s="6"/>
    </row>
    <row r="80" spans="1:27" ht="16.899999999999999" customHeight="1" x14ac:dyDescent="0.25">
      <c r="A80" s="20">
        <v>44</v>
      </c>
      <c r="B80" s="1" t="s">
        <v>29</v>
      </c>
      <c r="C80" s="23">
        <v>640</v>
      </c>
      <c r="D80" s="84">
        <v>33970</v>
      </c>
      <c r="E80" s="23">
        <v>195.566</v>
      </c>
      <c r="F80" s="22">
        <f t="shared" si="9"/>
        <v>120.73689474431556</v>
      </c>
      <c r="G80" s="36">
        <v>16.8</v>
      </c>
      <c r="H80" s="22">
        <f t="shared" si="10"/>
        <v>0.59009483667017915</v>
      </c>
      <c r="I80" s="23">
        <v>38.53</v>
      </c>
      <c r="J80" s="23">
        <v>48.01</v>
      </c>
      <c r="K80" s="24">
        <f t="shared" si="6"/>
        <v>24.60420451596157</v>
      </c>
      <c r="L80" s="23">
        <v>0.65900000000000003</v>
      </c>
      <c r="M80" s="23">
        <v>0.77600000000000002</v>
      </c>
      <c r="N80" s="24">
        <f t="shared" si="7"/>
        <v>17.754172989377835</v>
      </c>
      <c r="O80" s="20">
        <v>31</v>
      </c>
      <c r="P80" s="36">
        <v>0.57999999999999996</v>
      </c>
      <c r="Q80" s="36">
        <v>0.54</v>
      </c>
      <c r="R80" s="24">
        <f t="shared" si="8"/>
        <v>-6.8965517241379217</v>
      </c>
      <c r="S80" s="20">
        <v>69</v>
      </c>
      <c r="T80" s="36">
        <v>0.62</v>
      </c>
      <c r="U80" s="36">
        <v>0.53</v>
      </c>
      <c r="V80" s="24">
        <f t="shared" si="11"/>
        <v>-14.516129032258064</v>
      </c>
      <c r="W80" s="20">
        <v>77</v>
      </c>
      <c r="X80" s="8" t="s">
        <v>401</v>
      </c>
      <c r="Y80" s="23" t="s">
        <v>449</v>
      </c>
      <c r="Z80" s="8" t="s">
        <v>411</v>
      </c>
      <c r="AA80" s="6" t="s">
        <v>429</v>
      </c>
    </row>
    <row r="81" spans="1:27" ht="16.899999999999999" customHeight="1" x14ac:dyDescent="0.25">
      <c r="A81" s="20">
        <v>85</v>
      </c>
      <c r="B81" s="1" t="s">
        <v>53</v>
      </c>
      <c r="C81" s="23">
        <v>895</v>
      </c>
      <c r="D81" s="84">
        <v>22623</v>
      </c>
      <c r="E81" s="23">
        <v>528.71500000000003</v>
      </c>
      <c r="F81" s="22">
        <f t="shared" si="9"/>
        <v>326.4136266260025</v>
      </c>
      <c r="G81" s="36">
        <v>30.93</v>
      </c>
      <c r="H81" s="22">
        <f t="shared" si="10"/>
        <v>1.0864067439409906</v>
      </c>
      <c r="I81" s="23">
        <v>79.36</v>
      </c>
      <c r="J81" s="23">
        <v>85.68</v>
      </c>
      <c r="K81" s="24">
        <f t="shared" si="6"/>
        <v>7.9637096774193736</v>
      </c>
      <c r="L81" s="23">
        <v>0.69699999999999995</v>
      </c>
      <c r="M81" s="23">
        <v>0.76700000000000002</v>
      </c>
      <c r="N81" s="24">
        <f t="shared" si="7"/>
        <v>10.043041606886661</v>
      </c>
      <c r="O81" s="20">
        <v>305</v>
      </c>
      <c r="P81" s="36">
        <v>0.56000000000000005</v>
      </c>
      <c r="Q81" s="36">
        <v>0.52</v>
      </c>
      <c r="R81" s="24">
        <f t="shared" si="8"/>
        <v>-7.142857142857153</v>
      </c>
      <c r="S81" s="20">
        <v>65</v>
      </c>
      <c r="T81" s="36">
        <v>0.56000000000000005</v>
      </c>
      <c r="U81" s="36">
        <v>0.48</v>
      </c>
      <c r="V81" s="24">
        <f t="shared" si="11"/>
        <v>-14.285714285714306</v>
      </c>
      <c r="W81" s="20">
        <v>78</v>
      </c>
      <c r="X81" s="8" t="s">
        <v>396</v>
      </c>
      <c r="Y81" s="23" t="s">
        <v>434</v>
      </c>
      <c r="Z81" s="8"/>
      <c r="AA81" s="6" t="s">
        <v>429</v>
      </c>
    </row>
    <row r="82" spans="1:27" ht="16.899999999999999" customHeight="1" x14ac:dyDescent="0.25">
      <c r="A82" s="20">
        <v>110</v>
      </c>
      <c r="B82" s="1" t="s">
        <v>99</v>
      </c>
      <c r="C82" s="23">
        <v>840</v>
      </c>
      <c r="D82" s="84">
        <v>18976</v>
      </c>
      <c r="E82" s="23">
        <v>713.68</v>
      </c>
      <c r="F82" s="22">
        <f t="shared" si="9"/>
        <v>440.60576501602077</v>
      </c>
      <c r="G82" s="36">
        <v>22.93</v>
      </c>
      <c r="H82" s="22">
        <f t="shared" si="10"/>
        <v>0.80540920266947669</v>
      </c>
      <c r="I82" s="23">
        <v>80.45</v>
      </c>
      <c r="J82" s="23">
        <v>78.09</v>
      </c>
      <c r="K82" s="24">
        <f t="shared" si="6"/>
        <v>-2.9334990677439379</v>
      </c>
      <c r="L82" s="23">
        <v>0.63600000000000001</v>
      </c>
      <c r="M82" s="23">
        <v>0.73199999999999998</v>
      </c>
      <c r="N82" s="24">
        <f t="shared" si="7"/>
        <v>15.094339622641499</v>
      </c>
      <c r="O82" s="20">
        <v>93</v>
      </c>
      <c r="P82" s="36">
        <v>0.63</v>
      </c>
      <c r="Q82" s="36">
        <v>0.57999999999999996</v>
      </c>
      <c r="R82" s="24">
        <f t="shared" si="8"/>
        <v>-7.9365079365079367</v>
      </c>
      <c r="S82" s="20">
        <v>54</v>
      </c>
      <c r="T82" s="36">
        <v>0.7</v>
      </c>
      <c r="U82" s="36">
        <v>0.6</v>
      </c>
      <c r="V82" s="24">
        <f t="shared" si="11"/>
        <v>-14.285714285714278</v>
      </c>
      <c r="W82" s="20">
        <v>79</v>
      </c>
      <c r="X82" s="9" t="s">
        <v>398</v>
      </c>
      <c r="Y82" s="23" t="s">
        <v>448</v>
      </c>
      <c r="Z82" s="8"/>
      <c r="AA82" s="6"/>
    </row>
    <row r="83" spans="1:27" ht="16.899999999999999" customHeight="1" x14ac:dyDescent="0.25">
      <c r="A83" s="20">
        <v>214</v>
      </c>
      <c r="B83" s="1" t="s">
        <v>89</v>
      </c>
      <c r="C83" s="23">
        <v>660</v>
      </c>
      <c r="D83" s="84">
        <v>22610</v>
      </c>
      <c r="E83" s="23">
        <v>388.86399999999998</v>
      </c>
      <c r="F83" s="22">
        <f t="shared" si="9"/>
        <v>240.07359069497519</v>
      </c>
      <c r="G83" s="36">
        <v>35.79</v>
      </c>
      <c r="H83" s="22">
        <f t="shared" si="10"/>
        <v>1.2571127502634352</v>
      </c>
      <c r="I83" s="23">
        <v>52.46</v>
      </c>
      <c r="J83" s="23">
        <v>63.48</v>
      </c>
      <c r="K83" s="24">
        <f t="shared" si="6"/>
        <v>21.006481128478839</v>
      </c>
      <c r="L83" s="23">
        <v>0.68300000000000005</v>
      </c>
      <c r="M83" s="23">
        <v>0.753</v>
      </c>
      <c r="N83" s="24">
        <f t="shared" si="7"/>
        <v>10.248901903367496</v>
      </c>
      <c r="O83" s="20">
        <v>297</v>
      </c>
      <c r="P83" s="36">
        <v>0.57999999999999996</v>
      </c>
      <c r="Q83" s="36">
        <v>0.54</v>
      </c>
      <c r="R83" s="24">
        <f t="shared" si="8"/>
        <v>-6.8965517241379217</v>
      </c>
      <c r="S83" s="20">
        <v>71</v>
      </c>
      <c r="T83" s="36">
        <v>0.64</v>
      </c>
      <c r="U83" s="36">
        <v>0.55000000000000004</v>
      </c>
      <c r="V83" s="24">
        <f t="shared" si="11"/>
        <v>-14.0625</v>
      </c>
      <c r="W83" s="20">
        <v>80</v>
      </c>
      <c r="X83" s="8" t="s">
        <v>401</v>
      </c>
      <c r="Y83" s="23" t="s">
        <v>445</v>
      </c>
      <c r="Z83" s="8" t="s">
        <v>411</v>
      </c>
      <c r="AA83" s="6" t="s">
        <v>429</v>
      </c>
    </row>
    <row r="84" spans="1:27" ht="16.899999999999999" customHeight="1" x14ac:dyDescent="0.25">
      <c r="A84" s="20">
        <v>229</v>
      </c>
      <c r="B84" s="1" t="s">
        <v>403</v>
      </c>
      <c r="C84" s="23">
        <v>489</v>
      </c>
      <c r="D84" s="84">
        <v>22616</v>
      </c>
      <c r="E84" s="23">
        <v>185.53800000000001</v>
      </c>
      <c r="F84" s="22">
        <f t="shared" si="9"/>
        <v>114.54589231804516</v>
      </c>
      <c r="G84" s="36">
        <v>20.68</v>
      </c>
      <c r="H84" s="22">
        <f t="shared" si="10"/>
        <v>0.72637864418686338</v>
      </c>
      <c r="I84" s="23">
        <v>74.3</v>
      </c>
      <c r="J84" s="23">
        <v>82.95</v>
      </c>
      <c r="K84" s="24">
        <f t="shared" si="6"/>
        <v>11.641991924629878</v>
      </c>
      <c r="L84" s="23">
        <v>0.66800000000000004</v>
      </c>
      <c r="M84" s="23">
        <v>0.71899999999999997</v>
      </c>
      <c r="N84" s="24">
        <f t="shared" si="7"/>
        <v>7.6347305389221418</v>
      </c>
      <c r="O84" s="20">
        <v>378</v>
      </c>
      <c r="P84" s="36">
        <v>0.5</v>
      </c>
      <c r="Q84" s="36">
        <v>0.46</v>
      </c>
      <c r="R84" s="24">
        <f t="shared" si="8"/>
        <v>-8</v>
      </c>
      <c r="S84" s="20">
        <v>53</v>
      </c>
      <c r="T84" s="36">
        <v>0.43</v>
      </c>
      <c r="U84" s="36">
        <v>0.37</v>
      </c>
      <c r="V84" s="24">
        <f t="shared" si="11"/>
        <v>-13.95348837209302</v>
      </c>
      <c r="W84" s="20">
        <v>81</v>
      </c>
      <c r="X84" s="9" t="s">
        <v>398</v>
      </c>
      <c r="Y84" s="23" t="s">
        <v>435</v>
      </c>
      <c r="Z84" s="9"/>
      <c r="AA84" s="6"/>
    </row>
    <row r="85" spans="1:27" ht="16.899999999999999" customHeight="1" x14ac:dyDescent="0.25">
      <c r="A85" s="20">
        <v>118</v>
      </c>
      <c r="B85" s="1" t="s">
        <v>114</v>
      </c>
      <c r="C85" s="23">
        <v>515</v>
      </c>
      <c r="D85" s="84">
        <v>19342</v>
      </c>
      <c r="E85" s="23">
        <v>249.39400000000001</v>
      </c>
      <c r="F85" s="22">
        <f t="shared" si="9"/>
        <v>153.96877334436371</v>
      </c>
      <c r="G85" s="36">
        <v>44.7</v>
      </c>
      <c r="H85" s="22">
        <f t="shared" si="10"/>
        <v>1.5700737618545839</v>
      </c>
      <c r="I85" s="23">
        <v>83.99</v>
      </c>
      <c r="J85" s="23">
        <v>93.96</v>
      </c>
      <c r="K85" s="24">
        <f t="shared" si="6"/>
        <v>11.870460769139171</v>
      </c>
      <c r="L85" s="23">
        <v>0.64200000000000002</v>
      </c>
      <c r="M85" s="23">
        <v>0.72599999999999998</v>
      </c>
      <c r="N85" s="24">
        <f t="shared" si="7"/>
        <v>13.0841121495327</v>
      </c>
      <c r="O85" s="20">
        <v>151</v>
      </c>
      <c r="P85" s="36">
        <v>0.46</v>
      </c>
      <c r="Q85" s="36">
        <v>0.45</v>
      </c>
      <c r="R85" s="24">
        <f t="shared" si="8"/>
        <v>-2.173913043478251</v>
      </c>
      <c r="S85" s="20">
        <v>121</v>
      </c>
      <c r="T85" s="36">
        <v>0.36</v>
      </c>
      <c r="U85" s="36">
        <v>0.31</v>
      </c>
      <c r="V85" s="24">
        <f t="shared" si="11"/>
        <v>-13.888888888888886</v>
      </c>
      <c r="W85" s="20">
        <v>82</v>
      </c>
      <c r="X85" s="9" t="s">
        <v>398</v>
      </c>
      <c r="Y85" s="23" t="s">
        <v>432</v>
      </c>
      <c r="Z85" s="8"/>
      <c r="AA85" s="6"/>
    </row>
    <row r="86" spans="1:27" ht="16.899999999999999" customHeight="1" x14ac:dyDescent="0.25">
      <c r="A86" s="20">
        <v>324</v>
      </c>
      <c r="B86" s="1" t="s">
        <v>337</v>
      </c>
      <c r="C86" s="23">
        <v>538</v>
      </c>
      <c r="D86" s="84">
        <v>20804</v>
      </c>
      <c r="E86" s="23">
        <v>276.79500000000002</v>
      </c>
      <c r="F86" s="22">
        <f t="shared" si="9"/>
        <v>170.88537261463048</v>
      </c>
      <c r="G86" s="36">
        <v>38.119999999999997</v>
      </c>
      <c r="H86" s="22">
        <f t="shared" si="10"/>
        <v>1.3389532841587635</v>
      </c>
      <c r="I86" s="23">
        <v>81.89</v>
      </c>
      <c r="J86" s="23">
        <v>88.5</v>
      </c>
      <c r="K86" s="24">
        <f t="shared" si="6"/>
        <v>8.0718036390279764</v>
      </c>
      <c r="L86" s="23">
        <v>0.67800000000000005</v>
      </c>
      <c r="M86" s="23">
        <v>0.77300000000000002</v>
      </c>
      <c r="N86" s="24">
        <f t="shared" si="7"/>
        <v>14.011799410029496</v>
      </c>
      <c r="O86" s="20">
        <v>124</v>
      </c>
      <c r="P86" s="36">
        <v>0.54</v>
      </c>
      <c r="Q86" s="36">
        <v>0.51</v>
      </c>
      <c r="R86" s="24">
        <f t="shared" si="8"/>
        <v>-5.5555555555555571</v>
      </c>
      <c r="S86" s="20">
        <v>83</v>
      </c>
      <c r="T86" s="36">
        <v>0.51</v>
      </c>
      <c r="U86" s="36">
        <v>0.44</v>
      </c>
      <c r="V86" s="24">
        <f t="shared" si="11"/>
        <v>-13.725490196078439</v>
      </c>
      <c r="W86" s="20">
        <v>83</v>
      </c>
      <c r="X86" s="9" t="s">
        <v>398</v>
      </c>
      <c r="Y86" s="23" t="s">
        <v>435</v>
      </c>
      <c r="Z86" s="9"/>
      <c r="AA86" s="6"/>
    </row>
    <row r="87" spans="1:27" ht="16.899999999999999" customHeight="1" x14ac:dyDescent="0.25">
      <c r="A87" s="20">
        <v>29</v>
      </c>
      <c r="B87" s="1" t="s">
        <v>25</v>
      </c>
      <c r="C87" s="23">
        <v>871</v>
      </c>
      <c r="D87" s="84">
        <v>22589</v>
      </c>
      <c r="E87" s="23">
        <v>344.19099999999997</v>
      </c>
      <c r="F87" s="22">
        <f t="shared" si="9"/>
        <v>212.49374911252832</v>
      </c>
      <c r="G87" s="36">
        <v>33.18</v>
      </c>
      <c r="H87" s="22">
        <f t="shared" si="10"/>
        <v>1.1654373024236038</v>
      </c>
      <c r="I87" s="23">
        <v>31.38</v>
      </c>
      <c r="J87" s="23">
        <v>60.8</v>
      </c>
      <c r="K87" s="24">
        <f t="shared" si="6"/>
        <v>93.753983428935641</v>
      </c>
      <c r="L87" s="23">
        <v>0.70599999999999996</v>
      </c>
      <c r="M87" s="23">
        <v>0.78100000000000003</v>
      </c>
      <c r="N87" s="24">
        <f t="shared" si="7"/>
        <v>10.623229461756381</v>
      </c>
      <c r="O87" s="20">
        <v>280</v>
      </c>
      <c r="P87" s="36">
        <v>0.51</v>
      </c>
      <c r="Q87" s="36">
        <v>0.49</v>
      </c>
      <c r="R87" s="24">
        <f t="shared" si="8"/>
        <v>-3.9215686274509949</v>
      </c>
      <c r="S87" s="20">
        <v>94</v>
      </c>
      <c r="T87" s="36">
        <v>0.44</v>
      </c>
      <c r="U87" s="36">
        <v>0.38</v>
      </c>
      <c r="V87" s="24">
        <f t="shared" si="11"/>
        <v>-13.63636363636364</v>
      </c>
      <c r="W87" s="20">
        <v>84</v>
      </c>
      <c r="X87" s="8" t="s">
        <v>394</v>
      </c>
      <c r="Y87" s="23" t="s">
        <v>427</v>
      </c>
      <c r="Z87" s="8"/>
      <c r="AA87" s="6"/>
    </row>
    <row r="88" spans="1:27" ht="16.899999999999999" customHeight="1" x14ac:dyDescent="0.25">
      <c r="A88" s="20">
        <v>271</v>
      </c>
      <c r="B88" s="1" t="s">
        <v>321</v>
      </c>
      <c r="C88" s="26">
        <v>1036</v>
      </c>
      <c r="D88" s="36" t="s">
        <v>497</v>
      </c>
      <c r="E88" s="25">
        <v>1349.319</v>
      </c>
      <c r="F88" s="22">
        <f t="shared" si="9"/>
        <v>833.03123282935235</v>
      </c>
      <c r="G88" s="36">
        <v>17.46</v>
      </c>
      <c r="H88" s="22">
        <f t="shared" si="10"/>
        <v>0.61327713382507909</v>
      </c>
      <c r="I88" s="23">
        <v>67.56</v>
      </c>
      <c r="J88" s="23">
        <v>68.739999999999995</v>
      </c>
      <c r="K88" s="24">
        <f t="shared" si="6"/>
        <v>1.7465956187092928</v>
      </c>
      <c r="L88" s="23">
        <v>0.65600000000000003</v>
      </c>
      <c r="M88" s="23">
        <v>0.73</v>
      </c>
      <c r="N88" s="24">
        <f t="shared" si="7"/>
        <v>11.280487804878049</v>
      </c>
      <c r="O88" s="20">
        <v>250</v>
      </c>
      <c r="P88" s="36">
        <v>0.61</v>
      </c>
      <c r="Q88" s="36">
        <v>0.57999999999999996</v>
      </c>
      <c r="R88" s="24">
        <f t="shared" si="8"/>
        <v>-4.9180327868852487</v>
      </c>
      <c r="S88" s="20">
        <v>89</v>
      </c>
      <c r="T88" s="36">
        <v>0.67</v>
      </c>
      <c r="U88" s="36">
        <v>0.57999999999999996</v>
      </c>
      <c r="V88" s="24">
        <f t="shared" si="11"/>
        <v>-13.432835820895534</v>
      </c>
      <c r="W88" s="20">
        <v>85</v>
      </c>
      <c r="X88" s="10" t="s">
        <v>391</v>
      </c>
      <c r="Y88" s="23" t="s">
        <v>439</v>
      </c>
      <c r="Z88" s="10"/>
      <c r="AA88" s="6"/>
    </row>
    <row r="89" spans="1:27" ht="16.899999999999999" customHeight="1" x14ac:dyDescent="0.25">
      <c r="A89" s="20">
        <v>71</v>
      </c>
      <c r="B89" s="1" t="s">
        <v>298</v>
      </c>
      <c r="C89" s="23">
        <v>999</v>
      </c>
      <c r="D89" s="36" t="s">
        <v>480</v>
      </c>
      <c r="E89" s="25">
        <v>2533.2469999999998</v>
      </c>
      <c r="F89" s="22">
        <f t="shared" si="9"/>
        <v>1563.9547590089951</v>
      </c>
      <c r="G89" s="36">
        <v>26.59</v>
      </c>
      <c r="H89" s="22">
        <f t="shared" si="10"/>
        <v>0.93396557780119427</v>
      </c>
      <c r="I89" s="23">
        <v>68.02</v>
      </c>
      <c r="J89" s="23">
        <v>73.44</v>
      </c>
      <c r="K89" s="24">
        <f t="shared" si="6"/>
        <v>7.9682446339312065</v>
      </c>
      <c r="L89" s="23">
        <v>0.67500000000000004</v>
      </c>
      <c r="M89" s="23">
        <v>0.73599999999999999</v>
      </c>
      <c r="N89" s="24">
        <f t="shared" si="7"/>
        <v>9.0370370370370239</v>
      </c>
      <c r="O89" s="20">
        <v>346</v>
      </c>
      <c r="P89" s="36">
        <v>0.67</v>
      </c>
      <c r="Q89" s="36">
        <v>0.64</v>
      </c>
      <c r="R89" s="24">
        <f t="shared" si="8"/>
        <v>-4.4776119402985017</v>
      </c>
      <c r="S89" s="20">
        <v>93</v>
      </c>
      <c r="T89" s="36">
        <v>0.82</v>
      </c>
      <c r="U89" s="36">
        <v>0.71</v>
      </c>
      <c r="V89" s="24">
        <f t="shared" si="11"/>
        <v>-13.414634146341456</v>
      </c>
      <c r="W89" s="20">
        <v>86</v>
      </c>
      <c r="X89" s="10" t="s">
        <v>391</v>
      </c>
      <c r="Y89" s="23" t="s">
        <v>452</v>
      </c>
      <c r="Z89" s="8"/>
      <c r="AA89" s="6"/>
    </row>
    <row r="90" spans="1:27" ht="16.899999999999999" customHeight="1" x14ac:dyDescent="0.25">
      <c r="A90" s="20">
        <v>166</v>
      </c>
      <c r="B90" s="1" t="s">
        <v>287</v>
      </c>
      <c r="C90" s="23">
        <v>410</v>
      </c>
      <c r="D90" s="84">
        <v>33970</v>
      </c>
      <c r="E90" s="23">
        <v>411.56299999999999</v>
      </c>
      <c r="F90" s="22">
        <f t="shared" si="9"/>
        <v>254.08730869197478</v>
      </c>
      <c r="G90" s="36">
        <v>18.37</v>
      </c>
      <c r="H90" s="22">
        <f t="shared" si="10"/>
        <v>0.64524060414471385</v>
      </c>
      <c r="I90" s="23">
        <v>57.34</v>
      </c>
      <c r="J90" s="23">
        <v>69.64</v>
      </c>
      <c r="K90" s="24">
        <f t="shared" si="6"/>
        <v>21.450994070456915</v>
      </c>
      <c r="L90" s="23">
        <v>0.63900000000000001</v>
      </c>
      <c r="M90" s="23">
        <v>0.752</v>
      </c>
      <c r="N90" s="24">
        <f t="shared" si="7"/>
        <v>17.683881064162762</v>
      </c>
      <c r="O90" s="20">
        <v>35</v>
      </c>
      <c r="P90" s="36">
        <v>0.51</v>
      </c>
      <c r="Q90" s="36">
        <v>0.48</v>
      </c>
      <c r="R90" s="24">
        <f t="shared" si="8"/>
        <v>-5.8823529411764781</v>
      </c>
      <c r="S90" s="20">
        <v>78</v>
      </c>
      <c r="T90" s="36">
        <v>0.45</v>
      </c>
      <c r="U90" s="36">
        <v>0.39</v>
      </c>
      <c r="V90" s="24">
        <f t="shared" si="11"/>
        <v>-13.333333333333343</v>
      </c>
      <c r="W90" s="20">
        <v>87</v>
      </c>
      <c r="X90" s="8" t="s">
        <v>397</v>
      </c>
      <c r="Y90" s="23" t="s">
        <v>430</v>
      </c>
      <c r="Z90" s="8"/>
      <c r="AA90" s="6" t="s">
        <v>429</v>
      </c>
    </row>
    <row r="91" spans="1:27" ht="16.899999999999999" customHeight="1" x14ac:dyDescent="0.25">
      <c r="A91" s="20">
        <v>294</v>
      </c>
      <c r="B91" s="1" t="s">
        <v>372</v>
      </c>
      <c r="C91" s="23">
        <v>338</v>
      </c>
      <c r="D91" s="84">
        <v>20428</v>
      </c>
      <c r="E91" s="25">
        <v>1007.966</v>
      </c>
      <c r="F91" s="22">
        <f t="shared" si="9"/>
        <v>622.2895843237003</v>
      </c>
      <c r="G91" s="36">
        <v>11.66</v>
      </c>
      <c r="H91" s="22">
        <f t="shared" si="10"/>
        <v>0.40955391640323147</v>
      </c>
      <c r="I91" s="23">
        <v>61.26</v>
      </c>
      <c r="J91" s="23">
        <v>64.98</v>
      </c>
      <c r="K91" s="24">
        <f t="shared" si="6"/>
        <v>6.0724779627815906</v>
      </c>
      <c r="L91" s="23">
        <v>0.63500000000000001</v>
      </c>
      <c r="M91" s="23">
        <v>0.70499999999999996</v>
      </c>
      <c r="N91" s="24">
        <f t="shared" si="7"/>
        <v>11.023622047244089</v>
      </c>
      <c r="O91" s="20">
        <v>264</v>
      </c>
      <c r="P91" s="36">
        <v>0.62</v>
      </c>
      <c r="Q91" s="36">
        <v>0.59</v>
      </c>
      <c r="R91" s="24">
        <f t="shared" si="8"/>
        <v>-4.8387096774193594</v>
      </c>
      <c r="S91" s="20">
        <v>91</v>
      </c>
      <c r="T91" s="36">
        <v>0.69</v>
      </c>
      <c r="U91" s="36">
        <v>0.6</v>
      </c>
      <c r="V91" s="24">
        <f t="shared" si="11"/>
        <v>-13.043478260869563</v>
      </c>
      <c r="W91" s="20">
        <v>88</v>
      </c>
      <c r="X91" s="8" t="s">
        <v>397</v>
      </c>
      <c r="Y91" s="23" t="s">
        <v>431</v>
      </c>
      <c r="Z91" s="8"/>
      <c r="AA91" s="6" t="s">
        <v>429</v>
      </c>
    </row>
    <row r="92" spans="1:27" ht="16.899999999999999" customHeight="1" x14ac:dyDescent="0.25">
      <c r="A92" s="20">
        <v>155</v>
      </c>
      <c r="B92" s="1" t="s">
        <v>224</v>
      </c>
      <c r="C92" s="23">
        <v>820</v>
      </c>
      <c r="D92" s="84">
        <v>2753</v>
      </c>
      <c r="E92" s="23">
        <v>995.28899999999999</v>
      </c>
      <c r="F92" s="22">
        <f t="shared" si="9"/>
        <v>614.46316452335827</v>
      </c>
      <c r="G92" s="36">
        <v>56.77</v>
      </c>
      <c r="H92" s="22">
        <f t="shared" si="10"/>
        <v>1.9940288022479806</v>
      </c>
      <c r="I92" s="23">
        <v>75.08</v>
      </c>
      <c r="J92" s="23">
        <v>79.94</v>
      </c>
      <c r="K92" s="24">
        <f t="shared" si="6"/>
        <v>6.4730953649440579</v>
      </c>
      <c r="L92" s="23">
        <v>0.67800000000000005</v>
      </c>
      <c r="M92" s="23">
        <v>0.74299999999999999</v>
      </c>
      <c r="N92" s="24">
        <f t="shared" si="7"/>
        <v>9.5870206489675382</v>
      </c>
      <c r="O92" s="20">
        <v>320</v>
      </c>
      <c r="P92" s="36">
        <v>0.57999999999999996</v>
      </c>
      <c r="Q92" s="36">
        <v>0.56000000000000005</v>
      </c>
      <c r="R92" s="24">
        <f t="shared" si="8"/>
        <v>-3.4482758620689538</v>
      </c>
      <c r="S92" s="20">
        <v>111</v>
      </c>
      <c r="T92" s="36">
        <v>0.62</v>
      </c>
      <c r="U92" s="36">
        <v>0.54</v>
      </c>
      <c r="V92" s="24">
        <f t="shared" si="11"/>
        <v>-12.903225806451601</v>
      </c>
      <c r="W92" s="20">
        <v>89</v>
      </c>
      <c r="X92" s="8" t="s">
        <v>400</v>
      </c>
      <c r="Y92" s="23" t="s">
        <v>461</v>
      </c>
      <c r="Z92" s="8" t="s">
        <v>408</v>
      </c>
      <c r="AA92" s="6"/>
    </row>
    <row r="93" spans="1:27" ht="16.899999999999999" customHeight="1" x14ac:dyDescent="0.25">
      <c r="A93" s="20">
        <v>292</v>
      </c>
      <c r="B93" s="1" t="s">
        <v>176</v>
      </c>
      <c r="C93" s="23">
        <v>427</v>
      </c>
      <c r="D93" s="84">
        <v>33970</v>
      </c>
      <c r="E93" s="23">
        <v>114.53100000000001</v>
      </c>
      <c r="F93" s="22">
        <f t="shared" si="9"/>
        <v>70.708186964815994</v>
      </c>
      <c r="G93" s="36">
        <v>33.31</v>
      </c>
      <c r="H93" s="22">
        <f t="shared" si="10"/>
        <v>1.170003512469266</v>
      </c>
      <c r="I93" s="23">
        <v>49.2</v>
      </c>
      <c r="J93" s="23">
        <v>64.08</v>
      </c>
      <c r="K93" s="24">
        <f t="shared" si="6"/>
        <v>30.243902439024367</v>
      </c>
      <c r="L93" s="23">
        <v>0.74199999999999999</v>
      </c>
      <c r="M93" s="23">
        <v>0.85099999999999998</v>
      </c>
      <c r="N93" s="24">
        <f t="shared" si="7"/>
        <v>14.690026954177895</v>
      </c>
      <c r="O93" s="20">
        <v>98</v>
      </c>
      <c r="P93" s="36">
        <v>0.52</v>
      </c>
      <c r="Q93" s="36">
        <v>0.49</v>
      </c>
      <c r="R93" s="24">
        <f t="shared" si="8"/>
        <v>-5.7692307692307736</v>
      </c>
      <c r="S93" s="20">
        <v>81</v>
      </c>
      <c r="T93" s="36">
        <v>0.47</v>
      </c>
      <c r="U93" s="36">
        <v>0.41</v>
      </c>
      <c r="V93" s="24">
        <f t="shared" si="11"/>
        <v>-12.7659574468085</v>
      </c>
      <c r="W93" s="20">
        <v>90</v>
      </c>
      <c r="X93" s="8" t="s">
        <v>396</v>
      </c>
      <c r="Y93" s="23" t="s">
        <v>443</v>
      </c>
      <c r="Z93" s="8"/>
      <c r="AA93" s="6" t="s">
        <v>429</v>
      </c>
    </row>
    <row r="94" spans="1:27" ht="16.899999999999999" customHeight="1" x14ac:dyDescent="0.25">
      <c r="A94" s="20">
        <v>236</v>
      </c>
      <c r="B94" s="1" t="s">
        <v>115</v>
      </c>
      <c r="C94" s="23">
        <v>673</v>
      </c>
      <c r="D94" s="84">
        <v>19342</v>
      </c>
      <c r="E94" s="23">
        <v>281.82499999999999</v>
      </c>
      <c r="F94" s="22">
        <f t="shared" si="9"/>
        <v>173.99075177339992</v>
      </c>
      <c r="G94" s="36">
        <v>28.87</v>
      </c>
      <c r="H94" s="22">
        <f t="shared" si="10"/>
        <v>1.0140498770635757</v>
      </c>
      <c r="I94" s="23">
        <v>79.36</v>
      </c>
      <c r="J94" s="23">
        <v>81.12</v>
      </c>
      <c r="K94" s="24">
        <f t="shared" si="6"/>
        <v>2.2177419354838861</v>
      </c>
      <c r="L94" s="23">
        <v>0.66200000000000003</v>
      </c>
      <c r="M94" s="23">
        <v>0.747</v>
      </c>
      <c r="N94" s="24">
        <f t="shared" si="7"/>
        <v>12.839879154078545</v>
      </c>
      <c r="O94" s="20">
        <v>163</v>
      </c>
      <c r="P94" s="36">
        <v>0.59</v>
      </c>
      <c r="Q94" s="36">
        <v>0.56999999999999995</v>
      </c>
      <c r="R94" s="24">
        <f t="shared" si="8"/>
        <v>-3.3898305084745886</v>
      </c>
      <c r="S94" s="20">
        <v>115</v>
      </c>
      <c r="T94" s="36">
        <v>0.63</v>
      </c>
      <c r="U94" s="36">
        <v>0.55000000000000004</v>
      </c>
      <c r="V94" s="24">
        <f t="shared" si="11"/>
        <v>-12.698412698412696</v>
      </c>
      <c r="W94" s="20">
        <v>91</v>
      </c>
      <c r="X94" s="8" t="s">
        <v>395</v>
      </c>
      <c r="Y94" s="23" t="s">
        <v>424</v>
      </c>
      <c r="Z94" s="8" t="s">
        <v>413</v>
      </c>
      <c r="AA94" s="6"/>
    </row>
    <row r="95" spans="1:27" ht="16.899999999999999" customHeight="1" x14ac:dyDescent="0.25">
      <c r="A95" s="20">
        <v>184</v>
      </c>
      <c r="B95" s="1" t="s">
        <v>183</v>
      </c>
      <c r="C95" s="23">
        <v>520</v>
      </c>
      <c r="D95" s="84">
        <v>22988</v>
      </c>
      <c r="E95" s="23">
        <v>193.90799999999999</v>
      </c>
      <c r="F95" s="22">
        <f t="shared" si="9"/>
        <v>119.7132926279657</v>
      </c>
      <c r="G95" s="36">
        <v>23.03</v>
      </c>
      <c r="H95" s="22">
        <f t="shared" si="10"/>
        <v>0.80892167193537068</v>
      </c>
      <c r="I95" s="23">
        <v>60.57</v>
      </c>
      <c r="J95" s="23">
        <v>71.42</v>
      </c>
      <c r="K95" s="24">
        <f t="shared" si="6"/>
        <v>17.913158329205871</v>
      </c>
      <c r="L95" s="23">
        <v>0.67700000000000005</v>
      </c>
      <c r="M95" s="23">
        <v>0.753</v>
      </c>
      <c r="N95" s="24">
        <f t="shared" si="7"/>
        <v>11.225997045790237</v>
      </c>
      <c r="O95" s="20">
        <v>253</v>
      </c>
      <c r="P95" s="36">
        <v>0.52</v>
      </c>
      <c r="Q95" s="36">
        <v>0.49</v>
      </c>
      <c r="R95" s="24">
        <f t="shared" si="8"/>
        <v>-5.7692307692307736</v>
      </c>
      <c r="S95" s="20">
        <v>80</v>
      </c>
      <c r="T95" s="36">
        <v>0.48</v>
      </c>
      <c r="U95" s="36">
        <v>0.42</v>
      </c>
      <c r="V95" s="24">
        <f t="shared" si="11"/>
        <v>-12.5</v>
      </c>
      <c r="W95" s="20">
        <v>92</v>
      </c>
      <c r="X95" s="9" t="s">
        <v>398</v>
      </c>
      <c r="Y95" s="23" t="s">
        <v>448</v>
      </c>
      <c r="Z95" s="9"/>
      <c r="AA95" s="6"/>
    </row>
    <row r="96" spans="1:27" ht="16.899999999999999" customHeight="1" x14ac:dyDescent="0.25">
      <c r="A96" s="20">
        <v>46</v>
      </c>
      <c r="B96" s="1" t="s">
        <v>18</v>
      </c>
      <c r="C96" s="23">
        <v>654</v>
      </c>
      <c r="D96" s="84">
        <v>30348</v>
      </c>
      <c r="E96" s="23">
        <v>342.75799999999998</v>
      </c>
      <c r="F96" s="22">
        <f t="shared" si="9"/>
        <v>211.60905560666021</v>
      </c>
      <c r="G96" s="36">
        <v>16.63</v>
      </c>
      <c r="H96" s="22">
        <f t="shared" si="10"/>
        <v>0.58412363891815944</v>
      </c>
      <c r="I96" s="23">
        <v>44.9</v>
      </c>
      <c r="J96" s="23">
        <v>59.58</v>
      </c>
      <c r="K96" s="24">
        <f t="shared" si="6"/>
        <v>32.694877505567916</v>
      </c>
      <c r="L96" s="23">
        <v>0.64900000000000002</v>
      </c>
      <c r="M96" s="23">
        <v>0.70399999999999996</v>
      </c>
      <c r="N96" s="24">
        <f t="shared" si="7"/>
        <v>8.4745762711864359</v>
      </c>
      <c r="O96" s="20">
        <v>366</v>
      </c>
      <c r="P96" s="36">
        <v>0.56999999999999995</v>
      </c>
      <c r="Q96" s="36">
        <v>0.55000000000000004</v>
      </c>
      <c r="R96" s="24">
        <f t="shared" si="8"/>
        <v>-3.5087719298245474</v>
      </c>
      <c r="S96" s="20">
        <v>107</v>
      </c>
      <c r="T96" s="36">
        <v>0.56999999999999995</v>
      </c>
      <c r="U96" s="36">
        <v>0.5</v>
      </c>
      <c r="V96" s="24">
        <f t="shared" si="11"/>
        <v>-12.280701754385959</v>
      </c>
      <c r="W96" s="20">
        <v>93</v>
      </c>
      <c r="X96" s="8" t="s">
        <v>396</v>
      </c>
      <c r="Y96" s="23" t="s">
        <v>434</v>
      </c>
      <c r="Z96" s="8"/>
      <c r="AA96" s="6" t="s">
        <v>429</v>
      </c>
    </row>
    <row r="97" spans="1:27" ht="16.899999999999999" customHeight="1" x14ac:dyDescent="0.25">
      <c r="A97" s="20">
        <v>12</v>
      </c>
      <c r="B97" s="1" t="s">
        <v>4</v>
      </c>
      <c r="C97" s="23">
        <v>521</v>
      </c>
      <c r="D97" s="84">
        <v>22613</v>
      </c>
      <c r="E97" s="23">
        <v>296.75099999999998</v>
      </c>
      <c r="F97" s="22">
        <f t="shared" si="9"/>
        <v>183.20564030695715</v>
      </c>
      <c r="G97" s="36">
        <v>58.76</v>
      </c>
      <c r="H97" s="22">
        <f t="shared" si="10"/>
        <v>2.0639269406392695</v>
      </c>
      <c r="I97" s="23">
        <v>66.59</v>
      </c>
      <c r="J97" s="23">
        <v>76.59</v>
      </c>
      <c r="K97" s="24">
        <f t="shared" si="6"/>
        <v>15.017269860339383</v>
      </c>
      <c r="L97" s="23">
        <v>0.64800000000000002</v>
      </c>
      <c r="M97" s="23">
        <v>0.79300000000000004</v>
      </c>
      <c r="N97" s="24">
        <f t="shared" si="7"/>
        <v>22.376543209876544</v>
      </c>
      <c r="O97" s="20">
        <v>4</v>
      </c>
      <c r="P97" s="36">
        <v>0.6</v>
      </c>
      <c r="Q97" s="36">
        <v>0.57999999999999996</v>
      </c>
      <c r="R97" s="24">
        <f t="shared" si="8"/>
        <v>-3.3333333333333428</v>
      </c>
      <c r="S97" s="20">
        <v>116</v>
      </c>
      <c r="T97" s="36">
        <v>0.66</v>
      </c>
      <c r="U97" s="36">
        <v>0.57999999999999996</v>
      </c>
      <c r="V97" s="24">
        <f t="shared" si="11"/>
        <v>-12.121212121212125</v>
      </c>
      <c r="W97" s="20">
        <v>94</v>
      </c>
      <c r="X97" s="8" t="s">
        <v>401</v>
      </c>
      <c r="Y97" s="23" t="s">
        <v>433</v>
      </c>
      <c r="Z97" s="8" t="s">
        <v>411</v>
      </c>
      <c r="AA97" s="6" t="s">
        <v>429</v>
      </c>
    </row>
    <row r="98" spans="1:27" ht="16.899999999999999" customHeight="1" x14ac:dyDescent="0.25">
      <c r="A98" s="20">
        <v>376</v>
      </c>
      <c r="B98" s="1" t="s">
        <v>354</v>
      </c>
      <c r="C98" s="23">
        <v>575</v>
      </c>
      <c r="D98" s="84">
        <v>20434</v>
      </c>
      <c r="E98" s="23">
        <v>325.65600000000001</v>
      </c>
      <c r="F98" s="22">
        <f t="shared" si="9"/>
        <v>201.05076646684407</v>
      </c>
      <c r="G98" s="36">
        <v>48.71</v>
      </c>
      <c r="H98" s="22">
        <f t="shared" si="10"/>
        <v>1.7109237794169303</v>
      </c>
      <c r="I98" s="23">
        <v>76.349999999999994</v>
      </c>
      <c r="J98" s="23">
        <v>82.73</v>
      </c>
      <c r="K98" s="24">
        <f t="shared" si="6"/>
        <v>8.3562540929928133</v>
      </c>
      <c r="L98" s="23">
        <v>0.66700000000000004</v>
      </c>
      <c r="M98" s="23">
        <v>0.74399999999999999</v>
      </c>
      <c r="N98" s="24">
        <f t="shared" si="7"/>
        <v>11.544227886056959</v>
      </c>
      <c r="O98" s="20">
        <v>235</v>
      </c>
      <c r="P98" s="36">
        <v>0.5</v>
      </c>
      <c r="Q98" s="36">
        <v>0.47</v>
      </c>
      <c r="R98" s="24">
        <f t="shared" si="8"/>
        <v>-6.0000000000000142</v>
      </c>
      <c r="S98" s="20">
        <v>77</v>
      </c>
      <c r="T98" s="36">
        <v>0.43</v>
      </c>
      <c r="U98" s="36">
        <v>0.38</v>
      </c>
      <c r="V98" s="24">
        <f t="shared" si="11"/>
        <v>-11.627906976744185</v>
      </c>
      <c r="W98" s="20">
        <v>95</v>
      </c>
      <c r="X98" s="8" t="s">
        <v>392</v>
      </c>
      <c r="Y98" s="23" t="s">
        <v>441</v>
      </c>
      <c r="Z98" s="8"/>
      <c r="AA98" s="6"/>
    </row>
    <row r="99" spans="1:27" ht="16.899999999999999" customHeight="1" x14ac:dyDescent="0.25">
      <c r="A99" s="20">
        <v>84</v>
      </c>
      <c r="B99" s="1" t="s">
        <v>65</v>
      </c>
      <c r="C99" s="23">
        <v>883</v>
      </c>
      <c r="D99" s="84">
        <v>19342</v>
      </c>
      <c r="E99" s="23">
        <v>300.56900000000002</v>
      </c>
      <c r="F99" s="22">
        <f t="shared" si="9"/>
        <v>185.56276508393168</v>
      </c>
      <c r="G99" s="36">
        <v>53.55</v>
      </c>
      <c r="H99" s="22">
        <f t="shared" si="10"/>
        <v>1.8809272918861959</v>
      </c>
      <c r="I99" s="23">
        <v>47.73</v>
      </c>
      <c r="J99" s="23">
        <v>58.09</v>
      </c>
      <c r="K99" s="24">
        <f t="shared" si="6"/>
        <v>21.705426356589172</v>
      </c>
      <c r="L99" s="23">
        <v>0.68100000000000005</v>
      </c>
      <c r="M99" s="23">
        <v>0.76100000000000001</v>
      </c>
      <c r="N99" s="24">
        <f t="shared" si="7"/>
        <v>11.747430249632899</v>
      </c>
      <c r="O99" s="20">
        <v>219</v>
      </c>
      <c r="P99" s="36">
        <v>0.57999999999999996</v>
      </c>
      <c r="Q99" s="36">
        <v>0.56000000000000005</v>
      </c>
      <c r="R99" s="24">
        <f t="shared" si="8"/>
        <v>-3.4482758620689538</v>
      </c>
      <c r="S99" s="20">
        <v>110</v>
      </c>
      <c r="T99" s="36">
        <v>0.61</v>
      </c>
      <c r="U99" s="36">
        <v>0.54</v>
      </c>
      <c r="V99" s="24">
        <f t="shared" si="11"/>
        <v>-11.475409836065566</v>
      </c>
      <c r="W99" s="20">
        <v>96</v>
      </c>
      <c r="X99" s="8" t="s">
        <v>394</v>
      </c>
      <c r="Y99" s="23" t="s">
        <v>427</v>
      </c>
      <c r="Z99" s="8"/>
      <c r="AA99" s="6"/>
    </row>
    <row r="100" spans="1:27" ht="16.899999999999999" customHeight="1" x14ac:dyDescent="0.25">
      <c r="A100" s="20">
        <v>57</v>
      </c>
      <c r="B100" s="1" t="s">
        <v>35</v>
      </c>
      <c r="C100" s="23">
        <v>903</v>
      </c>
      <c r="D100" s="36" t="s">
        <v>483</v>
      </c>
      <c r="E100" s="23">
        <v>540.63099999999997</v>
      </c>
      <c r="F100" s="22">
        <f t="shared" si="9"/>
        <v>333.77022663711512</v>
      </c>
      <c r="G100" s="36">
        <v>72.31</v>
      </c>
      <c r="H100" s="22">
        <f t="shared" si="10"/>
        <v>2.5398665261678963</v>
      </c>
      <c r="I100" s="23">
        <v>75.14</v>
      </c>
      <c r="J100" s="23">
        <v>82.44</v>
      </c>
      <c r="K100" s="24">
        <f t="shared" si="6"/>
        <v>9.7151982965131793</v>
      </c>
      <c r="L100" s="23">
        <v>0.69599999999999995</v>
      </c>
      <c r="M100" s="23">
        <v>0.76100000000000001</v>
      </c>
      <c r="N100" s="24">
        <f t="shared" si="7"/>
        <v>9.3390804597701305</v>
      </c>
      <c r="O100" s="20">
        <v>332</v>
      </c>
      <c r="P100" s="36">
        <v>0.52</v>
      </c>
      <c r="Q100" s="36">
        <v>0.5</v>
      </c>
      <c r="R100" s="24">
        <f t="shared" si="8"/>
        <v>-3.8461538461538396</v>
      </c>
      <c r="S100" s="20">
        <v>98</v>
      </c>
      <c r="T100" s="36">
        <v>0.45</v>
      </c>
      <c r="U100" s="36">
        <v>0.4</v>
      </c>
      <c r="V100" s="24">
        <f t="shared" si="11"/>
        <v>-11.111111111111114</v>
      </c>
      <c r="W100" s="20">
        <v>97</v>
      </c>
      <c r="X100" s="8" t="s">
        <v>394</v>
      </c>
      <c r="Y100" s="23" t="s">
        <v>427</v>
      </c>
      <c r="Z100" s="8"/>
      <c r="AA100" s="6"/>
    </row>
    <row r="101" spans="1:27" ht="16.899999999999999" customHeight="1" x14ac:dyDescent="0.25">
      <c r="A101" s="20">
        <v>206</v>
      </c>
      <c r="B101" s="1" t="s">
        <v>310</v>
      </c>
      <c r="C101" s="23">
        <v>373</v>
      </c>
      <c r="D101" s="84">
        <v>22600</v>
      </c>
      <c r="E101" s="23">
        <v>483.67</v>
      </c>
      <c r="F101" s="22">
        <f t="shared" si="9"/>
        <v>298.60412280755912</v>
      </c>
      <c r="G101" s="36">
        <v>12.25</v>
      </c>
      <c r="H101" s="22">
        <f t="shared" si="10"/>
        <v>0.43027748507200564</v>
      </c>
      <c r="I101" s="23">
        <v>42.59</v>
      </c>
      <c r="J101" s="23">
        <v>67.06</v>
      </c>
      <c r="K101" s="24">
        <f t="shared" si="6"/>
        <v>57.454801596618921</v>
      </c>
      <c r="L101" s="23">
        <v>0.63500000000000001</v>
      </c>
      <c r="M101" s="23">
        <v>0.70699999999999996</v>
      </c>
      <c r="N101" s="24">
        <f t="shared" si="7"/>
        <v>11.338582677165348</v>
      </c>
      <c r="O101" s="20">
        <v>247</v>
      </c>
      <c r="P101" s="36">
        <v>0.51</v>
      </c>
      <c r="Q101" s="36">
        <v>0.49</v>
      </c>
      <c r="R101" s="24">
        <f t="shared" si="8"/>
        <v>-3.9215686274509949</v>
      </c>
      <c r="S101" s="20">
        <v>96</v>
      </c>
      <c r="T101" s="36">
        <v>0.45</v>
      </c>
      <c r="U101" s="36">
        <v>0.4</v>
      </c>
      <c r="V101" s="24">
        <f t="shared" si="11"/>
        <v>-11.111111111111114</v>
      </c>
      <c r="W101" s="20">
        <v>98</v>
      </c>
      <c r="X101" s="8" t="s">
        <v>397</v>
      </c>
      <c r="Y101" s="23" t="s">
        <v>430</v>
      </c>
      <c r="Z101" s="8"/>
      <c r="AA101" s="6" t="s">
        <v>429</v>
      </c>
    </row>
    <row r="102" spans="1:27" ht="16.899999999999999" customHeight="1" x14ac:dyDescent="0.25">
      <c r="A102" s="20">
        <v>348</v>
      </c>
      <c r="B102" s="1" t="s">
        <v>379</v>
      </c>
      <c r="C102" s="23">
        <v>274</v>
      </c>
      <c r="D102" s="84">
        <v>30348</v>
      </c>
      <c r="E102" s="23">
        <v>410.38200000000001</v>
      </c>
      <c r="F102" s="22">
        <f t="shared" si="9"/>
        <v>253.35819282984622</v>
      </c>
      <c r="G102" s="36">
        <v>14.62</v>
      </c>
      <c r="H102" s="22">
        <f t="shared" si="10"/>
        <v>0.51352300667369155</v>
      </c>
      <c r="I102" s="23">
        <v>44.02</v>
      </c>
      <c r="J102" s="23">
        <v>58.58</v>
      </c>
      <c r="K102" s="24">
        <f t="shared" si="6"/>
        <v>33.07587460245341</v>
      </c>
      <c r="L102" s="23">
        <v>0.629</v>
      </c>
      <c r="M102" s="23">
        <v>0.70799999999999996</v>
      </c>
      <c r="N102" s="24">
        <f t="shared" si="7"/>
        <v>12.559618441971367</v>
      </c>
      <c r="O102" s="20">
        <v>177</v>
      </c>
      <c r="P102" s="36">
        <v>0.55000000000000004</v>
      </c>
      <c r="Q102" s="36">
        <v>0.53</v>
      </c>
      <c r="R102" s="24">
        <f t="shared" si="8"/>
        <v>-3.6363636363636402</v>
      </c>
      <c r="S102" s="20">
        <v>105</v>
      </c>
      <c r="T102" s="36">
        <v>0.54</v>
      </c>
      <c r="U102" s="36">
        <v>0.48</v>
      </c>
      <c r="V102" s="24">
        <f t="shared" si="11"/>
        <v>-11.111111111111114</v>
      </c>
      <c r="W102" s="20">
        <v>99</v>
      </c>
      <c r="X102" s="8" t="s">
        <v>397</v>
      </c>
      <c r="Y102" s="23" t="s">
        <v>430</v>
      </c>
      <c r="Z102" s="8"/>
      <c r="AA102" s="6" t="s">
        <v>429</v>
      </c>
    </row>
    <row r="103" spans="1:27" ht="16.899999999999999" customHeight="1" x14ac:dyDescent="0.25">
      <c r="A103" s="20">
        <v>190</v>
      </c>
      <c r="B103" s="1" t="s">
        <v>116</v>
      </c>
      <c r="C103" s="23">
        <v>585</v>
      </c>
      <c r="D103" s="84">
        <v>32874</v>
      </c>
      <c r="E103" s="23">
        <v>360.99099999999999</v>
      </c>
      <c r="F103" s="22">
        <f t="shared" si="9"/>
        <v>222.86559202849787</v>
      </c>
      <c r="G103" s="36">
        <v>14.67</v>
      </c>
      <c r="H103" s="22">
        <f t="shared" si="10"/>
        <v>0.5152792413066386</v>
      </c>
      <c r="I103" s="23">
        <v>38.270000000000003</v>
      </c>
      <c r="J103" s="23">
        <v>44.47</v>
      </c>
      <c r="K103" s="24">
        <f t="shared" si="6"/>
        <v>16.200679383328961</v>
      </c>
      <c r="L103" s="23">
        <v>0.621</v>
      </c>
      <c r="M103" s="23">
        <v>0.71499999999999997</v>
      </c>
      <c r="N103" s="24">
        <f t="shared" si="7"/>
        <v>15.136876006441213</v>
      </c>
      <c r="O103" s="20">
        <v>91</v>
      </c>
      <c r="P103" s="36">
        <v>0.56999999999999995</v>
      </c>
      <c r="Q103" s="36">
        <v>0.54</v>
      </c>
      <c r="R103" s="24">
        <f t="shared" si="8"/>
        <v>-5.2631578947368212</v>
      </c>
      <c r="S103" s="20">
        <v>86</v>
      </c>
      <c r="T103" s="36">
        <v>0.56999999999999995</v>
      </c>
      <c r="U103" s="36">
        <v>0.51</v>
      </c>
      <c r="V103" s="24">
        <f t="shared" si="11"/>
        <v>-10.526315789473671</v>
      </c>
      <c r="W103" s="20">
        <v>100</v>
      </c>
      <c r="X103" s="8" t="s">
        <v>396</v>
      </c>
      <c r="Y103" s="23" t="s">
        <v>434</v>
      </c>
      <c r="Z103" s="8"/>
      <c r="AA103" s="6" t="s">
        <v>429</v>
      </c>
    </row>
    <row r="104" spans="1:27" ht="16.899999999999999" customHeight="1" x14ac:dyDescent="0.25">
      <c r="A104" s="20">
        <v>295</v>
      </c>
      <c r="B104" s="1" t="s">
        <v>339</v>
      </c>
      <c r="C104" s="23">
        <v>422</v>
      </c>
      <c r="D104" s="84">
        <v>23725</v>
      </c>
      <c r="E104" s="23">
        <v>326.08499999999998</v>
      </c>
      <c r="F104" s="22">
        <f t="shared" si="9"/>
        <v>201.31561888416257</v>
      </c>
      <c r="G104" s="36">
        <v>15.44</v>
      </c>
      <c r="H104" s="22">
        <f t="shared" si="10"/>
        <v>0.54232525465402182</v>
      </c>
      <c r="I104" s="23">
        <v>59.98</v>
      </c>
      <c r="J104" s="23">
        <v>74.900000000000006</v>
      </c>
      <c r="K104" s="24">
        <f t="shared" si="6"/>
        <v>24.874958319439827</v>
      </c>
      <c r="L104" s="23">
        <v>0.64800000000000002</v>
      </c>
      <c r="M104" s="23">
        <v>0.71199999999999997</v>
      </c>
      <c r="N104" s="24">
        <f t="shared" si="7"/>
        <v>9.8765432098765302</v>
      </c>
      <c r="O104" s="20">
        <v>308</v>
      </c>
      <c r="P104" s="36">
        <v>0.56999999999999995</v>
      </c>
      <c r="Q104" s="36">
        <v>0.56000000000000005</v>
      </c>
      <c r="R104" s="24">
        <f t="shared" si="8"/>
        <v>-1.7543859649122595</v>
      </c>
      <c r="S104" s="20">
        <v>142</v>
      </c>
      <c r="T104" s="36">
        <v>0.56999999999999995</v>
      </c>
      <c r="U104" s="36">
        <v>0.51</v>
      </c>
      <c r="V104" s="24">
        <f t="shared" si="11"/>
        <v>-10.526315789473671</v>
      </c>
      <c r="W104" s="20">
        <v>101</v>
      </c>
      <c r="X104" s="8" t="s">
        <v>392</v>
      </c>
      <c r="Y104" s="23" t="s">
        <v>441</v>
      </c>
      <c r="Z104" s="8"/>
      <c r="AA104" s="6"/>
    </row>
    <row r="105" spans="1:27" ht="16.899999999999999" customHeight="1" x14ac:dyDescent="0.25">
      <c r="A105" s="20">
        <v>82</v>
      </c>
      <c r="B105" s="1" t="s">
        <v>37</v>
      </c>
      <c r="C105" s="23">
        <v>753</v>
      </c>
      <c r="D105" s="84">
        <v>16516</v>
      </c>
      <c r="E105" s="23">
        <v>532.32899999999995</v>
      </c>
      <c r="F105" s="22">
        <f t="shared" si="9"/>
        <v>328.6448075961402</v>
      </c>
      <c r="G105" s="36">
        <v>15.61</v>
      </c>
      <c r="H105" s="22">
        <f t="shared" si="10"/>
        <v>0.54829645240604141</v>
      </c>
      <c r="I105" s="23">
        <v>59.92</v>
      </c>
      <c r="J105" s="23">
        <v>58.39</v>
      </c>
      <c r="K105" s="24">
        <f t="shared" si="6"/>
        <v>-2.553404539385852</v>
      </c>
      <c r="L105" s="23">
        <v>0.61199999999999999</v>
      </c>
      <c r="M105" s="23">
        <v>0.69199999999999995</v>
      </c>
      <c r="N105" s="24">
        <f t="shared" si="7"/>
        <v>13.071895424836597</v>
      </c>
      <c r="O105" s="20">
        <v>152</v>
      </c>
      <c r="P105" s="36">
        <v>0.54</v>
      </c>
      <c r="Q105" s="36">
        <v>0.52</v>
      </c>
      <c r="R105" s="24">
        <f t="shared" si="8"/>
        <v>-3.7037037037037095</v>
      </c>
      <c r="S105" s="20">
        <v>103</v>
      </c>
      <c r="T105" s="36">
        <v>0.5</v>
      </c>
      <c r="U105" s="36">
        <v>0.45</v>
      </c>
      <c r="V105" s="24">
        <f t="shared" si="11"/>
        <v>-10</v>
      </c>
      <c r="W105" s="20">
        <v>102</v>
      </c>
      <c r="X105" s="8" t="s">
        <v>395</v>
      </c>
      <c r="Y105" s="23" t="s">
        <v>424</v>
      </c>
      <c r="Z105" s="8" t="s">
        <v>413</v>
      </c>
      <c r="AA105" s="6"/>
    </row>
    <row r="106" spans="1:27" ht="16.899999999999999" customHeight="1" x14ac:dyDescent="0.25">
      <c r="A106" s="20">
        <v>378</v>
      </c>
      <c r="B106" s="1" t="s">
        <v>222</v>
      </c>
      <c r="C106" s="23">
        <v>410</v>
      </c>
      <c r="D106" s="84">
        <v>22946</v>
      </c>
      <c r="E106" s="23">
        <v>803.47900000000004</v>
      </c>
      <c r="F106" s="22">
        <f t="shared" si="9"/>
        <v>496.04511751668451</v>
      </c>
      <c r="G106" s="36">
        <v>20.9</v>
      </c>
      <c r="H106" s="22">
        <f t="shared" si="10"/>
        <v>0.73410607657183002</v>
      </c>
      <c r="I106" s="23">
        <v>67.739999999999995</v>
      </c>
      <c r="J106" s="23">
        <v>76.38</v>
      </c>
      <c r="K106" s="24">
        <f t="shared" si="6"/>
        <v>12.754650132860931</v>
      </c>
      <c r="L106" s="23">
        <v>0.68200000000000005</v>
      </c>
      <c r="M106" s="23">
        <v>0.76400000000000001</v>
      </c>
      <c r="N106" s="24">
        <f t="shared" si="7"/>
        <v>12.023460410557178</v>
      </c>
      <c r="O106" s="20">
        <v>208</v>
      </c>
      <c r="P106" s="36">
        <v>0.53</v>
      </c>
      <c r="Q106" s="36">
        <v>0.51</v>
      </c>
      <c r="R106" s="24">
        <f t="shared" si="8"/>
        <v>-3.7735849056603712</v>
      </c>
      <c r="S106" s="20">
        <v>102</v>
      </c>
      <c r="T106" s="36">
        <v>0.5</v>
      </c>
      <c r="U106" s="36">
        <v>0.45</v>
      </c>
      <c r="V106" s="24">
        <f t="shared" si="11"/>
        <v>-10</v>
      </c>
      <c r="W106" s="20">
        <v>103</v>
      </c>
      <c r="X106" s="8" t="s">
        <v>396</v>
      </c>
      <c r="Y106" s="23" t="s">
        <v>443</v>
      </c>
      <c r="Z106" s="8"/>
      <c r="AA106" s="6" t="s">
        <v>429</v>
      </c>
    </row>
    <row r="107" spans="1:27" ht="16.899999999999999" customHeight="1" x14ac:dyDescent="0.25">
      <c r="A107" s="20">
        <v>359</v>
      </c>
      <c r="B107" s="1" t="s">
        <v>402</v>
      </c>
      <c r="C107" s="23">
        <v>664</v>
      </c>
      <c r="D107" s="84">
        <v>19342</v>
      </c>
      <c r="E107" s="23">
        <v>226.79</v>
      </c>
      <c r="F107" s="22">
        <f t="shared" si="9"/>
        <v>140.01370564956753</v>
      </c>
      <c r="G107" s="36">
        <v>38.06</v>
      </c>
      <c r="H107" s="22">
        <f t="shared" si="10"/>
        <v>1.3368458025992274</v>
      </c>
      <c r="I107" s="23">
        <v>77.41</v>
      </c>
      <c r="J107" s="23">
        <v>88.02</v>
      </c>
      <c r="K107" s="24">
        <f t="shared" si="6"/>
        <v>13.706239503940054</v>
      </c>
      <c r="L107" s="23">
        <v>0.64800000000000002</v>
      </c>
      <c r="M107" s="23">
        <v>0.72399999999999998</v>
      </c>
      <c r="N107" s="24">
        <f t="shared" si="7"/>
        <v>11.728395061728378</v>
      </c>
      <c r="O107" s="20">
        <v>220</v>
      </c>
      <c r="P107" s="36">
        <v>0.54</v>
      </c>
      <c r="Q107" s="36">
        <v>0.53</v>
      </c>
      <c r="R107" s="24">
        <f t="shared" si="8"/>
        <v>-1.8518518518518476</v>
      </c>
      <c r="S107" s="20">
        <v>135</v>
      </c>
      <c r="T107" s="36">
        <v>0.51</v>
      </c>
      <c r="U107" s="36">
        <v>0.46</v>
      </c>
      <c r="V107" s="24">
        <f t="shared" si="11"/>
        <v>-9.8039215686274588</v>
      </c>
      <c r="W107" s="20">
        <v>104</v>
      </c>
      <c r="X107" s="8" t="s">
        <v>395</v>
      </c>
      <c r="Y107" s="23" t="s">
        <v>442</v>
      </c>
      <c r="Z107" s="8"/>
      <c r="AA107" s="6"/>
    </row>
    <row r="108" spans="1:27" ht="16.899999999999999" customHeight="1" x14ac:dyDescent="0.25">
      <c r="A108" s="20">
        <v>259</v>
      </c>
      <c r="B108" s="1" t="s">
        <v>107</v>
      </c>
      <c r="C108" s="23">
        <v>761</v>
      </c>
      <c r="D108" s="84">
        <v>19342</v>
      </c>
      <c r="E108" s="23">
        <v>539.029</v>
      </c>
      <c r="F108" s="22">
        <f t="shared" si="9"/>
        <v>332.78119733048521</v>
      </c>
      <c r="G108" s="36">
        <v>135.69999999999999</v>
      </c>
      <c r="H108" s="22">
        <f t="shared" si="10"/>
        <v>4.7664207938180541</v>
      </c>
      <c r="I108" s="23">
        <v>91.28</v>
      </c>
      <c r="J108" s="23">
        <v>94.09</v>
      </c>
      <c r="K108" s="24">
        <f t="shared" si="6"/>
        <v>3.0784399649430298</v>
      </c>
      <c r="L108" s="23">
        <v>0.751</v>
      </c>
      <c r="M108" s="23">
        <v>0.84899999999999998</v>
      </c>
      <c r="N108" s="24">
        <f t="shared" si="7"/>
        <v>13.049267643142471</v>
      </c>
      <c r="O108" s="20">
        <v>153</v>
      </c>
      <c r="P108" s="36">
        <v>0.57999999999999996</v>
      </c>
      <c r="Q108" s="36">
        <v>0.56999999999999995</v>
      </c>
      <c r="R108" s="24">
        <f t="shared" si="8"/>
        <v>-1.7241379310344911</v>
      </c>
      <c r="S108" s="20">
        <v>144</v>
      </c>
      <c r="T108" s="36">
        <v>0.62</v>
      </c>
      <c r="U108" s="36">
        <v>0.56000000000000005</v>
      </c>
      <c r="V108" s="24">
        <f t="shared" si="11"/>
        <v>-9.6774193548387046</v>
      </c>
      <c r="W108" s="20">
        <v>105</v>
      </c>
      <c r="X108" s="8" t="s">
        <v>401</v>
      </c>
      <c r="Y108" s="23" t="s">
        <v>449</v>
      </c>
      <c r="Z108" s="8" t="s">
        <v>411</v>
      </c>
      <c r="AA108" s="6" t="s">
        <v>429</v>
      </c>
    </row>
    <row r="109" spans="1:27" ht="16.899999999999999" customHeight="1" x14ac:dyDescent="0.25">
      <c r="A109" s="20">
        <v>261</v>
      </c>
      <c r="B109" s="1" t="s">
        <v>241</v>
      </c>
      <c r="C109" s="23">
        <v>778</v>
      </c>
      <c r="D109" s="84">
        <v>19342</v>
      </c>
      <c r="E109" s="23">
        <v>367.28399999999999</v>
      </c>
      <c r="F109" s="22">
        <f t="shared" si="9"/>
        <v>226.75071152077146</v>
      </c>
      <c r="G109" s="36">
        <v>18.899999999999999</v>
      </c>
      <c r="H109" s="22">
        <f t="shared" si="10"/>
        <v>0.66385669125395153</v>
      </c>
      <c r="I109" s="23">
        <v>26.69</v>
      </c>
      <c r="J109" s="23">
        <v>31.43</v>
      </c>
      <c r="K109" s="24">
        <f t="shared" si="6"/>
        <v>17.759460472086914</v>
      </c>
      <c r="L109" s="23">
        <v>0.67800000000000005</v>
      </c>
      <c r="M109" s="23">
        <v>0.73499999999999999</v>
      </c>
      <c r="N109" s="24">
        <f t="shared" si="7"/>
        <v>8.4070796460176922</v>
      </c>
      <c r="O109" s="20">
        <v>370</v>
      </c>
      <c r="P109" s="36">
        <v>0.57999999999999996</v>
      </c>
      <c r="Q109" s="36">
        <v>0.56000000000000005</v>
      </c>
      <c r="R109" s="24">
        <f t="shared" si="8"/>
        <v>-3.4482758620689538</v>
      </c>
      <c r="S109" s="20">
        <v>112</v>
      </c>
      <c r="T109" s="36">
        <v>0.63</v>
      </c>
      <c r="U109" s="36">
        <v>0.56999999999999995</v>
      </c>
      <c r="V109" s="24">
        <f t="shared" si="11"/>
        <v>-9.5238095238095326</v>
      </c>
      <c r="W109" s="20">
        <v>106</v>
      </c>
      <c r="X109" s="8" t="s">
        <v>400</v>
      </c>
      <c r="Y109" s="23" t="s">
        <v>446</v>
      </c>
      <c r="Z109" s="8"/>
      <c r="AA109" s="6"/>
    </row>
    <row r="110" spans="1:27" ht="16.899999999999999" customHeight="1" x14ac:dyDescent="0.25">
      <c r="A110" s="20">
        <v>374</v>
      </c>
      <c r="B110" s="1" t="s">
        <v>270</v>
      </c>
      <c r="C110" s="23">
        <v>902</v>
      </c>
      <c r="D110" s="84">
        <v>6375</v>
      </c>
      <c r="E110" s="23">
        <v>903.08299999999997</v>
      </c>
      <c r="F110" s="22">
        <f t="shared" si="9"/>
        <v>557.53779857634106</v>
      </c>
      <c r="G110" s="36">
        <v>11.56</v>
      </c>
      <c r="H110" s="22">
        <f t="shared" si="10"/>
        <v>0.40604144713733759</v>
      </c>
      <c r="I110" s="23">
        <v>46.2</v>
      </c>
      <c r="J110" s="23">
        <v>46.64</v>
      </c>
      <c r="K110" s="24">
        <f t="shared" si="6"/>
        <v>0.952380952380949</v>
      </c>
      <c r="L110" s="23">
        <v>0.65500000000000003</v>
      </c>
      <c r="M110" s="23">
        <v>0.73799999999999999</v>
      </c>
      <c r="N110" s="24">
        <f t="shared" si="7"/>
        <v>12.671755725190835</v>
      </c>
      <c r="O110" s="20">
        <v>172</v>
      </c>
      <c r="P110" s="36">
        <v>0.6</v>
      </c>
      <c r="Q110" s="36">
        <v>0.57999999999999996</v>
      </c>
      <c r="R110" s="24">
        <f t="shared" si="8"/>
        <v>-3.3333333333333428</v>
      </c>
      <c r="S110" s="20">
        <v>117</v>
      </c>
      <c r="T110" s="36">
        <v>0.63</v>
      </c>
      <c r="U110" s="36">
        <v>0.56999999999999995</v>
      </c>
      <c r="V110" s="24">
        <f t="shared" si="11"/>
        <v>-9.5238095238095326</v>
      </c>
      <c r="W110" s="20">
        <v>107</v>
      </c>
      <c r="X110" s="8" t="s">
        <v>400</v>
      </c>
      <c r="Y110" s="23" t="s">
        <v>459</v>
      </c>
      <c r="Z110" s="8" t="s">
        <v>408</v>
      </c>
      <c r="AA110" s="6"/>
    </row>
    <row r="111" spans="1:27" ht="16.899999999999999" customHeight="1" x14ac:dyDescent="0.25">
      <c r="A111" s="20">
        <v>104</v>
      </c>
      <c r="B111" s="1" t="s">
        <v>59</v>
      </c>
      <c r="C111" s="23">
        <v>758</v>
      </c>
      <c r="D111" s="84">
        <v>23725</v>
      </c>
      <c r="E111" s="23">
        <v>193.46100000000001</v>
      </c>
      <c r="F111" s="22">
        <f t="shared" si="9"/>
        <v>119.43732752180867</v>
      </c>
      <c r="G111" s="36">
        <v>31.44</v>
      </c>
      <c r="H111" s="22">
        <f t="shared" si="10"/>
        <v>1.1043203371970496</v>
      </c>
      <c r="I111" s="23">
        <v>19.59</v>
      </c>
      <c r="J111" s="23">
        <v>34.840000000000003</v>
      </c>
      <c r="K111" s="24">
        <f t="shared" si="6"/>
        <v>77.845839714139885</v>
      </c>
      <c r="L111" s="23">
        <v>0.69</v>
      </c>
      <c r="M111" s="23">
        <v>0.78200000000000003</v>
      </c>
      <c r="N111" s="24">
        <f t="shared" si="7"/>
        <v>13.333333333333343</v>
      </c>
      <c r="O111" s="20">
        <v>141</v>
      </c>
      <c r="P111" s="36">
        <v>0.63</v>
      </c>
      <c r="Q111" s="36">
        <v>0.6</v>
      </c>
      <c r="R111" s="24">
        <f t="shared" si="8"/>
        <v>-4.7619047619047592</v>
      </c>
      <c r="S111" s="20">
        <v>92</v>
      </c>
      <c r="T111" s="36">
        <v>0.74</v>
      </c>
      <c r="U111" s="36">
        <v>0.67</v>
      </c>
      <c r="V111" s="24">
        <f t="shared" si="11"/>
        <v>-9.4594594594594525</v>
      </c>
      <c r="W111" s="20">
        <v>108</v>
      </c>
      <c r="X111" s="8" t="s">
        <v>401</v>
      </c>
      <c r="Y111" s="23" t="s">
        <v>445</v>
      </c>
      <c r="Z111" s="8" t="s">
        <v>411</v>
      </c>
      <c r="AA111" s="6" t="s">
        <v>429</v>
      </c>
    </row>
    <row r="112" spans="1:27" ht="16.899999999999999" customHeight="1" x14ac:dyDescent="0.25">
      <c r="A112" s="20">
        <v>311</v>
      </c>
      <c r="B112" s="1" t="s">
        <v>158</v>
      </c>
      <c r="C112" s="26">
        <v>1053</v>
      </c>
      <c r="D112" s="84">
        <v>17451</v>
      </c>
      <c r="E112" s="23">
        <v>816.71199999999999</v>
      </c>
      <c r="F112" s="22">
        <f t="shared" si="9"/>
        <v>504.21479592781691</v>
      </c>
      <c r="G112" s="36">
        <v>37.65</v>
      </c>
      <c r="H112" s="22">
        <f t="shared" si="10"/>
        <v>1.3224446786090622</v>
      </c>
      <c r="I112" s="23">
        <v>68.33</v>
      </c>
      <c r="J112" s="23">
        <v>71.92</v>
      </c>
      <c r="K112" s="24">
        <f t="shared" si="6"/>
        <v>5.2539148251134264</v>
      </c>
      <c r="L112" s="23">
        <v>0.628</v>
      </c>
      <c r="M112" s="23">
        <v>0.70199999999999996</v>
      </c>
      <c r="N112" s="24">
        <f t="shared" si="7"/>
        <v>11.783439490445858</v>
      </c>
      <c r="O112" s="20">
        <v>217</v>
      </c>
      <c r="P112" s="36">
        <v>0.55000000000000004</v>
      </c>
      <c r="Q112" s="36">
        <v>0.55000000000000004</v>
      </c>
      <c r="R112" s="24">
        <f t="shared" si="8"/>
        <v>0</v>
      </c>
      <c r="S112" s="20">
        <v>179</v>
      </c>
      <c r="T112" s="36">
        <v>0.53</v>
      </c>
      <c r="U112" s="36">
        <v>0.48</v>
      </c>
      <c r="V112" s="24">
        <f t="shared" si="11"/>
        <v>-9.4339622641509493</v>
      </c>
      <c r="W112" s="20">
        <v>109</v>
      </c>
      <c r="X112" s="8" t="s">
        <v>394</v>
      </c>
      <c r="Y112" s="23" t="s">
        <v>427</v>
      </c>
      <c r="Z112" s="8" t="s">
        <v>412</v>
      </c>
      <c r="AA112" s="6"/>
    </row>
    <row r="113" spans="1:27" ht="16.899999999999999" customHeight="1" x14ac:dyDescent="0.25">
      <c r="A113" s="20">
        <v>251</v>
      </c>
      <c r="B113" s="1" t="s">
        <v>328</v>
      </c>
      <c r="C113" s="23">
        <v>840</v>
      </c>
      <c r="D113" s="84">
        <v>22600</v>
      </c>
      <c r="E113" s="23">
        <v>817.28099999999995</v>
      </c>
      <c r="F113" s="22">
        <f t="shared" si="9"/>
        <v>504.56608036943516</v>
      </c>
      <c r="G113" s="36">
        <v>17.989999999999998</v>
      </c>
      <c r="H113" s="22">
        <f t="shared" si="10"/>
        <v>0.63189322093431677</v>
      </c>
      <c r="I113" s="23">
        <v>42.28</v>
      </c>
      <c r="J113" s="23">
        <v>49.77</v>
      </c>
      <c r="K113" s="24">
        <f t="shared" si="6"/>
        <v>17.715231788079478</v>
      </c>
      <c r="L113" s="23">
        <v>0.56899999999999995</v>
      </c>
      <c r="M113" s="23">
        <v>0.67</v>
      </c>
      <c r="N113" s="24">
        <f t="shared" si="7"/>
        <v>17.750439367311088</v>
      </c>
      <c r="O113" s="20">
        <v>32</v>
      </c>
      <c r="P113" s="36">
        <v>0.62</v>
      </c>
      <c r="Q113" s="36">
        <v>0.62</v>
      </c>
      <c r="R113" s="24">
        <f t="shared" si="8"/>
        <v>0</v>
      </c>
      <c r="S113" s="20">
        <v>174</v>
      </c>
      <c r="T113" s="36">
        <v>0.7</v>
      </c>
      <c r="U113" s="36">
        <v>0.64</v>
      </c>
      <c r="V113" s="24">
        <f t="shared" si="11"/>
        <v>-8.5714285714285552</v>
      </c>
      <c r="W113" s="20">
        <v>110</v>
      </c>
      <c r="X113" s="8" t="s">
        <v>393</v>
      </c>
      <c r="Y113" s="23" t="s">
        <v>447</v>
      </c>
      <c r="Z113" s="8" t="s">
        <v>410</v>
      </c>
      <c r="AA113" s="6"/>
    </row>
    <row r="114" spans="1:27" ht="16.899999999999999" customHeight="1" x14ac:dyDescent="0.25">
      <c r="A114" s="20">
        <v>269</v>
      </c>
      <c r="B114" s="1" t="s">
        <v>125</v>
      </c>
      <c r="C114" s="23">
        <v>601</v>
      </c>
      <c r="D114" s="84">
        <v>19342</v>
      </c>
      <c r="E114" s="23">
        <v>220.6</v>
      </c>
      <c r="F114" s="22">
        <f t="shared" si="9"/>
        <v>136.19217543231446</v>
      </c>
      <c r="G114" s="36">
        <v>28.17</v>
      </c>
      <c r="H114" s="22">
        <f t="shared" si="10"/>
        <v>0.98946259220231836</v>
      </c>
      <c r="I114" s="23">
        <v>56.81</v>
      </c>
      <c r="J114" s="23">
        <v>63.14</v>
      </c>
      <c r="K114" s="24">
        <f t="shared" si="6"/>
        <v>11.142404506248894</v>
      </c>
      <c r="L114" s="23">
        <v>0.61099999999999999</v>
      </c>
      <c r="M114" s="23">
        <v>0.70699999999999996</v>
      </c>
      <c r="N114" s="24">
        <f t="shared" si="7"/>
        <v>15.711947626841237</v>
      </c>
      <c r="O114" s="20">
        <v>73</v>
      </c>
      <c r="P114" s="36">
        <v>0.57999999999999996</v>
      </c>
      <c r="Q114" s="36">
        <v>0.55000000000000004</v>
      </c>
      <c r="R114" s="24">
        <f t="shared" si="8"/>
        <v>-5.1724137931034306</v>
      </c>
      <c r="S114" s="20">
        <v>87</v>
      </c>
      <c r="T114" s="36">
        <v>0.59</v>
      </c>
      <c r="U114" s="36">
        <v>0.54</v>
      </c>
      <c r="V114" s="24">
        <f t="shared" si="11"/>
        <v>-8.4745762711864359</v>
      </c>
      <c r="W114" s="20">
        <v>111</v>
      </c>
      <c r="X114" s="8" t="s">
        <v>395</v>
      </c>
      <c r="Y114" s="23" t="s">
        <v>457</v>
      </c>
      <c r="Z114" s="8" t="s">
        <v>413</v>
      </c>
      <c r="AA114" s="6"/>
    </row>
    <row r="115" spans="1:27" ht="16.899999999999999" customHeight="1" x14ac:dyDescent="0.25">
      <c r="A115" s="20">
        <v>68</v>
      </c>
      <c r="B115" s="1" t="s">
        <v>293</v>
      </c>
      <c r="C115" s="26">
        <v>1120</v>
      </c>
      <c r="D115" s="84">
        <v>35431</v>
      </c>
      <c r="E115" s="23">
        <v>645.42200000000003</v>
      </c>
      <c r="F115" s="22">
        <f t="shared" si="9"/>
        <v>398.46521419707739</v>
      </c>
      <c r="G115" s="36">
        <v>30.2</v>
      </c>
      <c r="H115" s="22">
        <f t="shared" si="10"/>
        <v>1.0607657182999648</v>
      </c>
      <c r="I115" s="23">
        <v>70.62</v>
      </c>
      <c r="J115" s="23">
        <v>72.63</v>
      </c>
      <c r="K115" s="24">
        <f t="shared" si="6"/>
        <v>2.846219201359375</v>
      </c>
      <c r="L115" s="23">
        <v>0.70799999999999996</v>
      </c>
      <c r="M115" s="23">
        <v>0.78500000000000003</v>
      </c>
      <c r="N115" s="24">
        <f t="shared" si="7"/>
        <v>10.875706214689274</v>
      </c>
      <c r="O115" s="20">
        <v>268</v>
      </c>
      <c r="P115" s="36">
        <v>0.59</v>
      </c>
      <c r="Q115" s="36">
        <v>0.56999999999999995</v>
      </c>
      <c r="R115" s="24">
        <f t="shared" si="8"/>
        <v>-3.3898305084745886</v>
      </c>
      <c r="S115" s="20">
        <v>114</v>
      </c>
      <c r="T115" s="36">
        <v>0.6</v>
      </c>
      <c r="U115" s="36">
        <v>0.55000000000000004</v>
      </c>
      <c r="V115" s="24">
        <f t="shared" si="11"/>
        <v>-8.3333333333333286</v>
      </c>
      <c r="W115" s="20">
        <v>112</v>
      </c>
      <c r="X115" s="10" t="s">
        <v>391</v>
      </c>
      <c r="Y115" s="23" t="s">
        <v>452</v>
      </c>
      <c r="Z115" s="8"/>
      <c r="AA115" s="6"/>
    </row>
    <row r="116" spans="1:27" ht="16.899999999999999" customHeight="1" x14ac:dyDescent="0.25">
      <c r="A116" s="20">
        <v>96</v>
      </c>
      <c r="B116" s="1" t="s">
        <v>52</v>
      </c>
      <c r="C116" s="23">
        <v>776</v>
      </c>
      <c r="D116" s="84">
        <v>17466</v>
      </c>
      <c r="E116" s="23">
        <v>573.46500000000003</v>
      </c>
      <c r="F116" s="22">
        <f t="shared" si="9"/>
        <v>354.04100582181422</v>
      </c>
      <c r="G116" s="36">
        <v>24.41</v>
      </c>
      <c r="H116" s="22">
        <f t="shared" si="10"/>
        <v>0.85739374780470679</v>
      </c>
      <c r="I116" s="23">
        <v>54.45</v>
      </c>
      <c r="J116" s="23">
        <v>68.760000000000005</v>
      </c>
      <c r="K116" s="24">
        <f t="shared" si="6"/>
        <v>26.280991735537199</v>
      </c>
      <c r="L116" s="23">
        <v>0.57999999999999996</v>
      </c>
      <c r="M116" s="23">
        <v>0.67500000000000004</v>
      </c>
      <c r="N116" s="24">
        <f t="shared" si="7"/>
        <v>16.379310344827601</v>
      </c>
      <c r="O116" s="20">
        <v>58</v>
      </c>
      <c r="P116" s="36">
        <v>0.53</v>
      </c>
      <c r="Q116" s="36">
        <v>0.53</v>
      </c>
      <c r="R116" s="24">
        <f t="shared" si="8"/>
        <v>0</v>
      </c>
      <c r="S116" s="20">
        <v>158</v>
      </c>
      <c r="T116" s="36">
        <v>0.49</v>
      </c>
      <c r="U116" s="36">
        <v>0.45</v>
      </c>
      <c r="V116" s="24">
        <f t="shared" si="11"/>
        <v>-8.1632653061224403</v>
      </c>
      <c r="W116" s="20">
        <v>113</v>
      </c>
      <c r="X116" s="8" t="s">
        <v>395</v>
      </c>
      <c r="Y116" s="23" t="s">
        <v>457</v>
      </c>
      <c r="Z116" s="8" t="s">
        <v>409</v>
      </c>
      <c r="AA116" s="6"/>
    </row>
    <row r="117" spans="1:27" ht="16.899999999999999" customHeight="1" x14ac:dyDescent="0.25">
      <c r="A117" s="20">
        <v>132</v>
      </c>
      <c r="B117" s="1" t="s">
        <v>209</v>
      </c>
      <c r="C117" s="23">
        <v>801</v>
      </c>
      <c r="D117" s="84">
        <v>35431</v>
      </c>
      <c r="E117" s="23">
        <v>243.15700000000001</v>
      </c>
      <c r="F117" s="22">
        <f t="shared" si="9"/>
        <v>150.11822666181001</v>
      </c>
      <c r="G117" s="36">
        <v>32.729999999999997</v>
      </c>
      <c r="H117" s="22">
        <f t="shared" si="10"/>
        <v>1.1496311907270811</v>
      </c>
      <c r="I117" s="23">
        <v>22.82</v>
      </c>
      <c r="J117" s="23">
        <v>28.3</v>
      </c>
      <c r="K117" s="24">
        <f t="shared" si="6"/>
        <v>24.014022787028921</v>
      </c>
      <c r="L117" s="23">
        <v>0.61899999999999999</v>
      </c>
      <c r="M117" s="23">
        <v>0.70199999999999996</v>
      </c>
      <c r="N117" s="24">
        <f t="shared" si="7"/>
        <v>13.408723747980602</v>
      </c>
      <c r="O117" s="20">
        <v>138</v>
      </c>
      <c r="P117" s="36">
        <v>0.53</v>
      </c>
      <c r="Q117" s="36">
        <v>0.53</v>
      </c>
      <c r="R117" s="24">
        <f t="shared" si="8"/>
        <v>0</v>
      </c>
      <c r="S117" s="20">
        <v>166</v>
      </c>
      <c r="T117" s="36">
        <v>0.5</v>
      </c>
      <c r="U117" s="36">
        <v>0.46</v>
      </c>
      <c r="V117" s="24">
        <f t="shared" si="11"/>
        <v>-8</v>
      </c>
      <c r="W117" s="20">
        <v>114</v>
      </c>
      <c r="X117" s="8" t="s">
        <v>400</v>
      </c>
      <c r="Y117" s="23" t="s">
        <v>459</v>
      </c>
      <c r="Z117" s="8" t="s">
        <v>408</v>
      </c>
      <c r="AA117" s="6"/>
    </row>
    <row r="118" spans="1:27" ht="16.899999999999999" customHeight="1" x14ac:dyDescent="0.25">
      <c r="A118" s="20">
        <v>288</v>
      </c>
      <c r="B118" s="1" t="s">
        <v>249</v>
      </c>
      <c r="C118" s="23">
        <v>840</v>
      </c>
      <c r="D118" s="84">
        <v>2416</v>
      </c>
      <c r="E118" s="25">
        <v>2242.4659999999999</v>
      </c>
      <c r="F118" s="22">
        <f t="shared" si="9"/>
        <v>1384.43482716682</v>
      </c>
      <c r="G118" s="36">
        <v>21.86</v>
      </c>
      <c r="H118" s="22">
        <f t="shared" si="10"/>
        <v>0.76782578152441172</v>
      </c>
      <c r="I118" s="23">
        <v>39.43</v>
      </c>
      <c r="J118" s="23">
        <v>46.04</v>
      </c>
      <c r="K118" s="24">
        <f t="shared" si="6"/>
        <v>16.763885366472238</v>
      </c>
      <c r="L118" s="23">
        <v>0.65700000000000003</v>
      </c>
      <c r="M118" s="23">
        <v>0.73299999999999998</v>
      </c>
      <c r="N118" s="24">
        <f t="shared" si="7"/>
        <v>11.567732115677316</v>
      </c>
      <c r="O118" s="20">
        <v>232</v>
      </c>
      <c r="P118" s="36">
        <v>0.61</v>
      </c>
      <c r="Q118" s="36">
        <v>0.57999999999999996</v>
      </c>
      <c r="R118" s="24">
        <f t="shared" si="8"/>
        <v>-4.9180327868852487</v>
      </c>
      <c r="S118" s="20">
        <v>90</v>
      </c>
      <c r="T118" s="36">
        <v>0.65</v>
      </c>
      <c r="U118" s="36">
        <v>0.6</v>
      </c>
      <c r="V118" s="24">
        <f t="shared" si="11"/>
        <v>-7.6923076923077076</v>
      </c>
      <c r="W118" s="20">
        <v>115</v>
      </c>
      <c r="X118" s="8" t="s">
        <v>400</v>
      </c>
      <c r="Y118" s="23" t="s">
        <v>459</v>
      </c>
      <c r="Z118" s="8" t="s">
        <v>408</v>
      </c>
      <c r="AA118" s="6"/>
    </row>
    <row r="119" spans="1:27" ht="16.899999999999999" customHeight="1" x14ac:dyDescent="0.25">
      <c r="A119" s="20">
        <v>382</v>
      </c>
      <c r="B119" s="1" t="s">
        <v>216</v>
      </c>
      <c r="C119" s="23">
        <v>541</v>
      </c>
      <c r="D119" s="84">
        <v>4820</v>
      </c>
      <c r="E119" s="23">
        <v>594.01099999999997</v>
      </c>
      <c r="F119" s="22">
        <f t="shared" si="9"/>
        <v>366.7255227594041</v>
      </c>
      <c r="G119" s="36">
        <v>14.65</v>
      </c>
      <c r="H119" s="22">
        <f t="shared" si="10"/>
        <v>0.51457674745345983</v>
      </c>
      <c r="I119" s="23">
        <v>43.16</v>
      </c>
      <c r="J119" s="23">
        <v>46.85</v>
      </c>
      <c r="K119" s="24">
        <f t="shared" si="6"/>
        <v>8.5495829471733202</v>
      </c>
      <c r="L119" s="23">
        <v>0.63800000000000001</v>
      </c>
      <c r="M119" s="23">
        <v>0.71599999999999997</v>
      </c>
      <c r="N119" s="24">
        <f t="shared" si="7"/>
        <v>12.225705329153598</v>
      </c>
      <c r="O119" s="20">
        <v>195</v>
      </c>
      <c r="P119" s="36">
        <v>0.61</v>
      </c>
      <c r="Q119" s="36">
        <v>0.59</v>
      </c>
      <c r="R119" s="24">
        <f t="shared" si="8"/>
        <v>-3.2786885245901658</v>
      </c>
      <c r="S119" s="20">
        <v>119</v>
      </c>
      <c r="T119" s="36">
        <v>0.65</v>
      </c>
      <c r="U119" s="36">
        <v>0.6</v>
      </c>
      <c r="V119" s="24">
        <f t="shared" si="11"/>
        <v>-7.6923076923077076</v>
      </c>
      <c r="W119" s="20">
        <v>116</v>
      </c>
      <c r="X119" s="8" t="s">
        <v>395</v>
      </c>
      <c r="Y119" s="23" t="s">
        <v>453</v>
      </c>
      <c r="Z119" s="8" t="s">
        <v>413</v>
      </c>
      <c r="AA119" s="6"/>
    </row>
    <row r="120" spans="1:27" ht="16.899999999999999" customHeight="1" x14ac:dyDescent="0.25">
      <c r="A120" s="20">
        <v>161</v>
      </c>
      <c r="B120" s="1" t="s">
        <v>74</v>
      </c>
      <c r="C120" s="23">
        <v>670</v>
      </c>
      <c r="D120" s="84">
        <v>23725</v>
      </c>
      <c r="E120" s="23">
        <v>254.20699999999999</v>
      </c>
      <c r="F120" s="22">
        <f t="shared" si="9"/>
        <v>156.94018286546856</v>
      </c>
      <c r="G120" s="36">
        <v>41.84</v>
      </c>
      <c r="H120" s="22">
        <f t="shared" si="10"/>
        <v>1.4696171408500178</v>
      </c>
      <c r="I120" s="23">
        <v>54.15</v>
      </c>
      <c r="J120" s="23">
        <v>66.349999999999994</v>
      </c>
      <c r="K120" s="24">
        <f t="shared" si="6"/>
        <v>22.530009233610329</v>
      </c>
      <c r="L120" s="23">
        <v>0.69299999999999995</v>
      </c>
      <c r="M120" s="23">
        <v>0.78600000000000003</v>
      </c>
      <c r="N120" s="24">
        <f t="shared" si="7"/>
        <v>13.419913419913428</v>
      </c>
      <c r="O120" s="20">
        <v>137</v>
      </c>
      <c r="P120" s="36">
        <v>0.55000000000000004</v>
      </c>
      <c r="Q120" s="36">
        <v>0.54</v>
      </c>
      <c r="R120" s="24">
        <f t="shared" si="8"/>
        <v>-1.8181818181818272</v>
      </c>
      <c r="S120" s="20">
        <v>137</v>
      </c>
      <c r="T120" s="36">
        <v>0.54</v>
      </c>
      <c r="U120" s="36">
        <v>0.5</v>
      </c>
      <c r="V120" s="24">
        <f t="shared" si="11"/>
        <v>-7.407407407407419</v>
      </c>
      <c r="W120" s="20">
        <v>117</v>
      </c>
      <c r="X120" s="8" t="s">
        <v>401</v>
      </c>
      <c r="Y120" s="23" t="s">
        <v>449</v>
      </c>
      <c r="Z120" s="8" t="s">
        <v>411</v>
      </c>
      <c r="AA120" s="6" t="s">
        <v>429</v>
      </c>
    </row>
    <row r="121" spans="1:27" ht="16.899999999999999" customHeight="1" x14ac:dyDescent="0.25">
      <c r="A121" s="20">
        <v>367</v>
      </c>
      <c r="B121" s="1" t="s">
        <v>366</v>
      </c>
      <c r="C121" s="23">
        <v>361</v>
      </c>
      <c r="D121" s="84">
        <v>12576</v>
      </c>
      <c r="E121" s="23">
        <v>503.947</v>
      </c>
      <c r="F121" s="22">
        <f t="shared" si="9"/>
        <v>311.1225667841731</v>
      </c>
      <c r="G121" s="36">
        <v>31.11</v>
      </c>
      <c r="H121" s="22">
        <f t="shared" si="10"/>
        <v>1.0927291886195996</v>
      </c>
      <c r="I121" s="23">
        <v>83.24</v>
      </c>
      <c r="J121" s="23">
        <v>87.68</v>
      </c>
      <c r="K121" s="24">
        <f t="shared" si="6"/>
        <v>5.3339740509370728</v>
      </c>
      <c r="L121" s="23">
        <v>0.71799999999999997</v>
      </c>
      <c r="M121" s="23">
        <v>0.78100000000000003</v>
      </c>
      <c r="N121" s="24">
        <f t="shared" si="7"/>
        <v>8.7743732590529362</v>
      </c>
      <c r="O121" s="20">
        <v>356</v>
      </c>
      <c r="P121" s="36">
        <v>0.56000000000000005</v>
      </c>
      <c r="Q121" s="36">
        <v>0.54</v>
      </c>
      <c r="R121" s="24">
        <f t="shared" si="8"/>
        <v>-3.5714285714285836</v>
      </c>
      <c r="S121" s="20">
        <v>106</v>
      </c>
      <c r="T121" s="36">
        <v>0.55000000000000004</v>
      </c>
      <c r="U121" s="36">
        <v>0.51</v>
      </c>
      <c r="V121" s="24">
        <f t="shared" si="11"/>
        <v>-7.2727272727272805</v>
      </c>
      <c r="W121" s="20">
        <v>118</v>
      </c>
      <c r="X121" s="9" t="s">
        <v>398</v>
      </c>
      <c r="Y121" s="23" t="s">
        <v>432</v>
      </c>
      <c r="Z121" s="9"/>
      <c r="AA121" s="6"/>
    </row>
    <row r="122" spans="1:27" ht="16.899999999999999" customHeight="1" x14ac:dyDescent="0.25">
      <c r="A122" s="20">
        <v>91</v>
      </c>
      <c r="B122" s="1" t="s">
        <v>49</v>
      </c>
      <c r="C122" s="23">
        <v>535</v>
      </c>
      <c r="D122" s="84">
        <v>33970</v>
      </c>
      <c r="E122" s="23">
        <v>160.57599999999999</v>
      </c>
      <c r="F122" s="22">
        <f t="shared" si="9"/>
        <v>99.135062385400403</v>
      </c>
      <c r="G122" s="36">
        <v>26.59</v>
      </c>
      <c r="H122" s="22">
        <f t="shared" si="10"/>
        <v>0.93396557780119427</v>
      </c>
      <c r="I122" s="23">
        <v>50.39</v>
      </c>
      <c r="J122" s="23">
        <v>61.31</v>
      </c>
      <c r="K122" s="24">
        <f t="shared" si="6"/>
        <v>21.670966461599519</v>
      </c>
      <c r="L122" s="23">
        <v>0.65600000000000003</v>
      </c>
      <c r="M122" s="23">
        <v>0.73699999999999999</v>
      </c>
      <c r="N122" s="24">
        <f t="shared" si="7"/>
        <v>12.347560975609753</v>
      </c>
      <c r="O122" s="20">
        <v>188</v>
      </c>
      <c r="P122" s="36">
        <v>0.55000000000000004</v>
      </c>
      <c r="Q122" s="36">
        <v>0.55000000000000004</v>
      </c>
      <c r="R122" s="24">
        <f t="shared" si="8"/>
        <v>0</v>
      </c>
      <c r="S122" s="20">
        <v>157</v>
      </c>
      <c r="T122" s="36">
        <v>0.56000000000000005</v>
      </c>
      <c r="U122" s="36">
        <v>0.52</v>
      </c>
      <c r="V122" s="24">
        <f t="shared" si="11"/>
        <v>-7.142857142857153</v>
      </c>
      <c r="W122" s="20">
        <v>119</v>
      </c>
      <c r="X122" s="8" t="s">
        <v>401</v>
      </c>
      <c r="Y122" s="23" t="s">
        <v>445</v>
      </c>
      <c r="Z122" s="8" t="s">
        <v>411</v>
      </c>
      <c r="AA122" s="6" t="s">
        <v>429</v>
      </c>
    </row>
    <row r="123" spans="1:27" ht="16.899999999999999" customHeight="1" x14ac:dyDescent="0.25">
      <c r="A123" s="20">
        <v>154</v>
      </c>
      <c r="B123" s="1" t="s">
        <v>101</v>
      </c>
      <c r="C123" s="23">
        <v>498</v>
      </c>
      <c r="D123" s="84">
        <v>33970</v>
      </c>
      <c r="E123" s="23">
        <v>82.453000000000003</v>
      </c>
      <c r="F123" s="22">
        <f t="shared" si="9"/>
        <v>50.904140711335565</v>
      </c>
      <c r="G123" s="36">
        <v>30.91</v>
      </c>
      <c r="H123" s="22">
        <f t="shared" si="10"/>
        <v>1.0857042500878118</v>
      </c>
      <c r="I123" s="23">
        <v>72.209999999999994</v>
      </c>
      <c r="J123" s="23">
        <v>77.66</v>
      </c>
      <c r="K123" s="24">
        <f t="shared" si="6"/>
        <v>7.5474311037252448</v>
      </c>
      <c r="L123" s="23">
        <v>0.59099999999999997</v>
      </c>
      <c r="M123" s="23">
        <v>0.7</v>
      </c>
      <c r="N123" s="24">
        <f t="shared" si="7"/>
        <v>18.443316412859559</v>
      </c>
      <c r="O123" s="20">
        <v>26</v>
      </c>
      <c r="P123" s="36">
        <v>0.56999999999999995</v>
      </c>
      <c r="Q123" s="36">
        <v>0.55000000000000004</v>
      </c>
      <c r="R123" s="24">
        <f t="shared" si="8"/>
        <v>-3.5087719298245474</v>
      </c>
      <c r="S123" s="20">
        <v>108</v>
      </c>
      <c r="T123" s="36">
        <v>0.56999999999999995</v>
      </c>
      <c r="U123" s="36">
        <v>0.53</v>
      </c>
      <c r="V123" s="24">
        <f t="shared" si="11"/>
        <v>-7.0175438596491091</v>
      </c>
      <c r="W123" s="20">
        <v>120</v>
      </c>
      <c r="X123" s="8" t="s">
        <v>396</v>
      </c>
      <c r="Y123" s="23" t="s">
        <v>443</v>
      </c>
      <c r="Z123" s="8"/>
      <c r="AA123" s="6" t="s">
        <v>429</v>
      </c>
    </row>
    <row r="124" spans="1:27" ht="16.899999999999999" customHeight="1" x14ac:dyDescent="0.25">
      <c r="A124" s="20">
        <v>381</v>
      </c>
      <c r="B124" s="1" t="s">
        <v>227</v>
      </c>
      <c r="C124" s="23">
        <v>560</v>
      </c>
      <c r="D124" s="84">
        <v>19342</v>
      </c>
      <c r="E124" s="25">
        <v>1198.607</v>
      </c>
      <c r="F124" s="22">
        <f t="shared" si="9"/>
        <v>739.98592392747116</v>
      </c>
      <c r="G124" s="36">
        <v>100.9</v>
      </c>
      <c r="H124" s="22">
        <f t="shared" si="10"/>
        <v>3.544081489286969</v>
      </c>
      <c r="I124" s="23">
        <v>87.49</v>
      </c>
      <c r="J124" s="23">
        <v>90.74</v>
      </c>
      <c r="K124" s="24">
        <f t="shared" si="6"/>
        <v>3.7147102526002982</v>
      </c>
      <c r="L124" s="23">
        <v>0.751</v>
      </c>
      <c r="M124" s="23">
        <v>0.82699999999999996</v>
      </c>
      <c r="N124" s="24">
        <f t="shared" si="7"/>
        <v>10.119840213049258</v>
      </c>
      <c r="O124" s="20">
        <v>302</v>
      </c>
      <c r="P124" s="36">
        <v>0.56999999999999995</v>
      </c>
      <c r="Q124" s="36">
        <v>0.55000000000000004</v>
      </c>
      <c r="R124" s="24">
        <f t="shared" si="8"/>
        <v>-3.5087719298245474</v>
      </c>
      <c r="S124" s="20">
        <v>109</v>
      </c>
      <c r="T124" s="36">
        <v>0.56999999999999995</v>
      </c>
      <c r="U124" s="36">
        <v>0.53</v>
      </c>
      <c r="V124" s="24">
        <f t="shared" si="11"/>
        <v>-7.0175438596491091</v>
      </c>
      <c r="W124" s="20">
        <v>121</v>
      </c>
      <c r="X124" s="8" t="s">
        <v>396</v>
      </c>
      <c r="Y124" s="23" t="s">
        <v>443</v>
      </c>
      <c r="Z124" s="8"/>
      <c r="AA124" s="6" t="s">
        <v>429</v>
      </c>
    </row>
    <row r="125" spans="1:27" ht="16.899999999999999" customHeight="1" x14ac:dyDescent="0.25">
      <c r="A125" s="20">
        <v>372</v>
      </c>
      <c r="B125" s="1" t="s">
        <v>384</v>
      </c>
      <c r="C125" s="23">
        <v>515</v>
      </c>
      <c r="D125" s="84">
        <v>23478</v>
      </c>
      <c r="E125" s="23">
        <v>599.32399999999996</v>
      </c>
      <c r="F125" s="22">
        <f t="shared" si="9"/>
        <v>370.00561808157948</v>
      </c>
      <c r="G125" s="36">
        <v>24.55</v>
      </c>
      <c r="H125" s="22">
        <f t="shared" si="10"/>
        <v>0.86231120477695822</v>
      </c>
      <c r="I125" s="23">
        <v>80.12</v>
      </c>
      <c r="J125" s="23">
        <v>90.19</v>
      </c>
      <c r="K125" s="24">
        <f t="shared" si="6"/>
        <v>12.568647029455803</v>
      </c>
      <c r="L125" s="23">
        <v>0.65200000000000002</v>
      </c>
      <c r="M125" s="23">
        <v>0.73</v>
      </c>
      <c r="N125" s="24">
        <f t="shared" si="7"/>
        <v>11.963190184049068</v>
      </c>
      <c r="O125" s="20">
        <v>212</v>
      </c>
      <c r="P125" s="36">
        <v>0.51</v>
      </c>
      <c r="Q125" s="36">
        <v>0.49</v>
      </c>
      <c r="R125" s="24">
        <f t="shared" si="8"/>
        <v>-3.9215686274509949</v>
      </c>
      <c r="S125" s="20">
        <v>97</v>
      </c>
      <c r="T125" s="36">
        <v>0.44</v>
      </c>
      <c r="U125" s="36">
        <v>0.41</v>
      </c>
      <c r="V125" s="24">
        <f t="shared" si="11"/>
        <v>-6.8181818181818272</v>
      </c>
      <c r="W125" s="20">
        <v>122</v>
      </c>
      <c r="X125" s="8" t="s">
        <v>397</v>
      </c>
      <c r="Y125" s="23" t="s">
        <v>455</v>
      </c>
      <c r="Z125" s="8"/>
      <c r="AA125" s="6" t="s">
        <v>429</v>
      </c>
    </row>
    <row r="126" spans="1:27" ht="16.899999999999999" customHeight="1" x14ac:dyDescent="0.25">
      <c r="A126" s="20">
        <v>107</v>
      </c>
      <c r="B126" s="1" t="s">
        <v>248</v>
      </c>
      <c r="C126" s="23">
        <v>377</v>
      </c>
      <c r="D126" s="84">
        <v>35431</v>
      </c>
      <c r="E126" s="23">
        <v>142.358</v>
      </c>
      <c r="F126" s="22">
        <f t="shared" si="9"/>
        <v>87.887786537594849</v>
      </c>
      <c r="G126" s="36">
        <v>13.66</v>
      </c>
      <c r="H126" s="22">
        <f t="shared" si="10"/>
        <v>0.47980330172110996</v>
      </c>
      <c r="I126" s="23">
        <v>32.630000000000003</v>
      </c>
      <c r="J126" s="23">
        <v>38.17</v>
      </c>
      <c r="K126" s="24">
        <f t="shared" si="6"/>
        <v>16.978240882623339</v>
      </c>
      <c r="L126" s="23">
        <v>0.629</v>
      </c>
      <c r="M126" s="23">
        <v>0.74399999999999999</v>
      </c>
      <c r="N126" s="24">
        <f t="shared" si="7"/>
        <v>18.282988871224163</v>
      </c>
      <c r="O126" s="20">
        <v>27</v>
      </c>
      <c r="P126" s="36">
        <v>0.51</v>
      </c>
      <c r="Q126" s="36">
        <v>0.49</v>
      </c>
      <c r="R126" s="24">
        <f t="shared" si="8"/>
        <v>-3.9215686274509949</v>
      </c>
      <c r="S126" s="20">
        <v>95</v>
      </c>
      <c r="T126" s="36">
        <v>0.45</v>
      </c>
      <c r="U126" s="36">
        <v>0.42</v>
      </c>
      <c r="V126" s="24">
        <f t="shared" si="11"/>
        <v>-6.6666666666666856</v>
      </c>
      <c r="W126" s="20">
        <v>123</v>
      </c>
      <c r="X126" s="8" t="s">
        <v>397</v>
      </c>
      <c r="Y126" s="23" t="s">
        <v>430</v>
      </c>
      <c r="Z126" s="8"/>
      <c r="AA126" s="6" t="s">
        <v>429</v>
      </c>
    </row>
    <row r="127" spans="1:27" ht="16.899999999999999" customHeight="1" x14ac:dyDescent="0.25">
      <c r="A127" s="20">
        <v>116</v>
      </c>
      <c r="B127" s="1" t="s">
        <v>104</v>
      </c>
      <c r="C127" s="23">
        <v>482</v>
      </c>
      <c r="D127" s="84">
        <v>20456</v>
      </c>
      <c r="E127" s="23">
        <v>190.64400000000001</v>
      </c>
      <c r="F127" s="22">
        <f t="shared" si="9"/>
        <v>117.69819171857733</v>
      </c>
      <c r="G127" s="36">
        <v>26.39</v>
      </c>
      <c r="H127" s="22">
        <f t="shared" si="10"/>
        <v>0.9269406392694064</v>
      </c>
      <c r="I127" s="23">
        <v>85.35</v>
      </c>
      <c r="J127" s="23">
        <v>88.55</v>
      </c>
      <c r="K127" s="24">
        <f t="shared" si="6"/>
        <v>3.7492677211482146</v>
      </c>
      <c r="L127" s="23">
        <v>0.69799999999999995</v>
      </c>
      <c r="M127" s="23">
        <v>0.77100000000000002</v>
      </c>
      <c r="N127" s="24">
        <f t="shared" si="7"/>
        <v>10.458452722063058</v>
      </c>
      <c r="O127" s="20">
        <v>289</v>
      </c>
      <c r="P127" s="36">
        <v>0.51</v>
      </c>
      <c r="Q127" s="36">
        <v>0.5</v>
      </c>
      <c r="R127" s="24">
        <f t="shared" si="8"/>
        <v>-1.9607843137254974</v>
      </c>
      <c r="S127" s="20">
        <v>124</v>
      </c>
      <c r="T127" s="36">
        <v>0.45</v>
      </c>
      <c r="U127" s="36">
        <v>0.42</v>
      </c>
      <c r="V127" s="24">
        <f t="shared" si="11"/>
        <v>-6.6666666666666856</v>
      </c>
      <c r="W127" s="20">
        <v>124</v>
      </c>
      <c r="X127" s="9" t="s">
        <v>398</v>
      </c>
      <c r="Y127" s="23" t="s">
        <v>458</v>
      </c>
      <c r="Z127" s="8"/>
      <c r="AA127" s="6"/>
    </row>
    <row r="128" spans="1:27" ht="16.899999999999999" customHeight="1" x14ac:dyDescent="0.25">
      <c r="A128" s="20">
        <v>371</v>
      </c>
      <c r="B128" s="1" t="s">
        <v>383</v>
      </c>
      <c r="C128" s="23">
        <v>340</v>
      </c>
      <c r="D128" s="84">
        <v>20419</v>
      </c>
      <c r="E128" s="23">
        <v>194.73500000000001</v>
      </c>
      <c r="F128" s="22">
        <f t="shared" si="9"/>
        <v>120.22385894293636</v>
      </c>
      <c r="G128" s="36">
        <v>24.11</v>
      </c>
      <c r="H128" s="22">
        <f t="shared" si="10"/>
        <v>0.84685634000702492</v>
      </c>
      <c r="I128" s="23">
        <v>79.53</v>
      </c>
      <c r="J128" s="23">
        <v>85.68</v>
      </c>
      <c r="K128" s="24">
        <f t="shared" si="6"/>
        <v>7.7329309694455048</v>
      </c>
      <c r="L128" s="23">
        <v>0.66700000000000004</v>
      </c>
      <c r="M128" s="23">
        <v>0.78200000000000003</v>
      </c>
      <c r="N128" s="24">
        <f t="shared" si="7"/>
        <v>17.241379310344826</v>
      </c>
      <c r="O128" s="20">
        <v>43</v>
      </c>
      <c r="P128" s="36">
        <v>0.51</v>
      </c>
      <c r="Q128" s="36">
        <v>0.5</v>
      </c>
      <c r="R128" s="24">
        <f t="shared" si="8"/>
        <v>-1.9607843137254974</v>
      </c>
      <c r="S128" s="20">
        <v>126</v>
      </c>
      <c r="T128" s="36">
        <v>0.45</v>
      </c>
      <c r="U128" s="36">
        <v>0.42</v>
      </c>
      <c r="V128" s="24">
        <f t="shared" si="11"/>
        <v>-6.6666666666666856</v>
      </c>
      <c r="W128" s="20">
        <v>125</v>
      </c>
      <c r="X128" s="8" t="s">
        <v>397</v>
      </c>
      <c r="Y128" s="23" t="s">
        <v>431</v>
      </c>
      <c r="Z128" s="8"/>
      <c r="AA128" s="6"/>
    </row>
    <row r="129" spans="1:27" ht="16.899999999999999" customHeight="1" x14ac:dyDescent="0.25">
      <c r="A129" s="20">
        <v>220</v>
      </c>
      <c r="B129" s="1" t="s">
        <v>242</v>
      </c>
      <c r="C129" s="26">
        <v>1020</v>
      </c>
      <c r="D129" s="84">
        <v>33970</v>
      </c>
      <c r="E129" s="23">
        <v>109.051</v>
      </c>
      <c r="F129" s="22">
        <f t="shared" si="9"/>
        <v>67.324990585083071</v>
      </c>
      <c r="G129" s="36">
        <v>79.92</v>
      </c>
      <c r="H129" s="22">
        <f t="shared" si="10"/>
        <v>2.807165437302424</v>
      </c>
      <c r="I129" s="23">
        <v>82.58</v>
      </c>
      <c r="J129" s="23">
        <v>81.98</v>
      </c>
      <c r="K129" s="24">
        <f t="shared" si="6"/>
        <v>-0.72656817631387582</v>
      </c>
      <c r="L129" s="23">
        <v>0.63100000000000001</v>
      </c>
      <c r="M129" s="23">
        <v>0.71899999999999997</v>
      </c>
      <c r="N129" s="24">
        <f t="shared" si="7"/>
        <v>13.946117274167989</v>
      </c>
      <c r="O129" s="20">
        <v>128</v>
      </c>
      <c r="P129" s="36">
        <v>0.56999999999999995</v>
      </c>
      <c r="Q129" s="36">
        <v>0.56999999999999995</v>
      </c>
      <c r="R129" s="24">
        <f t="shared" si="8"/>
        <v>0</v>
      </c>
      <c r="S129" s="20">
        <v>170</v>
      </c>
      <c r="T129" s="36">
        <v>0.6</v>
      </c>
      <c r="U129" s="36">
        <v>0.56000000000000005</v>
      </c>
      <c r="V129" s="24">
        <f t="shared" si="11"/>
        <v>-6.6666666666666572</v>
      </c>
      <c r="W129" s="20">
        <v>126</v>
      </c>
      <c r="X129" s="9" t="s">
        <v>398</v>
      </c>
      <c r="Y129" s="23" t="s">
        <v>438</v>
      </c>
      <c r="Z129" s="9"/>
      <c r="AA129" s="6"/>
    </row>
    <row r="130" spans="1:27" ht="16.899999999999999" customHeight="1" x14ac:dyDescent="0.25">
      <c r="A130" s="20">
        <v>241</v>
      </c>
      <c r="B130" s="1" t="s">
        <v>120</v>
      </c>
      <c r="C130" s="23">
        <v>736</v>
      </c>
      <c r="D130" s="84">
        <v>33970</v>
      </c>
      <c r="E130" s="23">
        <v>79.566000000000003</v>
      </c>
      <c r="F130" s="22">
        <f t="shared" si="9"/>
        <v>49.121788895954367</v>
      </c>
      <c r="G130" s="36">
        <v>49.41</v>
      </c>
      <c r="H130" s="22">
        <f t="shared" si="10"/>
        <v>1.7355110642781875</v>
      </c>
      <c r="I130" s="23">
        <v>79.510000000000005</v>
      </c>
      <c r="J130" s="23">
        <v>83.9</v>
      </c>
      <c r="K130" s="24">
        <f t="shared" si="6"/>
        <v>5.5213180731983442</v>
      </c>
      <c r="L130" s="23">
        <v>0.61399999999999999</v>
      </c>
      <c r="M130" s="23">
        <v>0.70099999999999996</v>
      </c>
      <c r="N130" s="24">
        <f t="shared" si="7"/>
        <v>14.169381107491859</v>
      </c>
      <c r="O130" s="20">
        <v>119</v>
      </c>
      <c r="P130" s="36">
        <v>0.59</v>
      </c>
      <c r="Q130" s="36">
        <v>0.59</v>
      </c>
      <c r="R130" s="24">
        <f t="shared" si="8"/>
        <v>0</v>
      </c>
      <c r="S130" s="20">
        <v>173</v>
      </c>
      <c r="T130" s="36">
        <v>0.61</v>
      </c>
      <c r="U130" s="36">
        <v>0.56999999999999995</v>
      </c>
      <c r="V130" s="24">
        <f t="shared" si="11"/>
        <v>-6.5573770491803316</v>
      </c>
      <c r="W130" s="20">
        <v>127</v>
      </c>
      <c r="X130" s="8" t="s">
        <v>395</v>
      </c>
      <c r="Y130" s="23" t="s">
        <v>442</v>
      </c>
      <c r="Z130" s="8" t="s">
        <v>413</v>
      </c>
      <c r="AA130" s="6"/>
    </row>
    <row r="131" spans="1:27" ht="16.899999999999999" customHeight="1" x14ac:dyDescent="0.25">
      <c r="A131" s="20">
        <v>335</v>
      </c>
      <c r="B131" s="1" t="s">
        <v>170</v>
      </c>
      <c r="C131" s="23">
        <v>545</v>
      </c>
      <c r="D131" s="84">
        <v>22576</v>
      </c>
      <c r="E131" s="23">
        <v>251.042</v>
      </c>
      <c r="F131" s="22">
        <f t="shared" si="9"/>
        <v>154.98620174469215</v>
      </c>
      <c r="G131" s="36">
        <v>20.79</v>
      </c>
      <c r="H131" s="22">
        <f t="shared" si="10"/>
        <v>0.73024236037934664</v>
      </c>
      <c r="I131" s="23">
        <v>61.46</v>
      </c>
      <c r="J131" s="23">
        <v>65.84</v>
      </c>
      <c r="K131" s="24">
        <f t="shared" ref="K131:K194" si="12">J131/I131%-100</f>
        <v>7.1265863976570074</v>
      </c>
      <c r="L131" s="23">
        <v>0.623</v>
      </c>
      <c r="M131" s="23">
        <v>0.69599999999999995</v>
      </c>
      <c r="N131" s="24">
        <f t="shared" ref="N131:N194" si="13">M131/L131%-100</f>
        <v>11.717495987158898</v>
      </c>
      <c r="O131" s="20">
        <v>222</v>
      </c>
      <c r="P131" s="36">
        <v>0.57999999999999996</v>
      </c>
      <c r="Q131" s="36">
        <v>0.57999999999999996</v>
      </c>
      <c r="R131" s="24">
        <f t="shared" ref="R131:R194" si="14">Q131/P131%-100</f>
        <v>0</v>
      </c>
      <c r="S131" s="20">
        <v>185</v>
      </c>
      <c r="T131" s="36">
        <v>0.61</v>
      </c>
      <c r="U131" s="36">
        <v>0.56999999999999995</v>
      </c>
      <c r="V131" s="24">
        <f t="shared" si="11"/>
        <v>-6.5573770491803316</v>
      </c>
      <c r="W131" s="20">
        <v>128</v>
      </c>
      <c r="X131" s="8" t="s">
        <v>395</v>
      </c>
      <c r="Y131" s="23" t="s">
        <v>453</v>
      </c>
      <c r="Z131" s="8" t="s">
        <v>413</v>
      </c>
      <c r="AA131" s="6"/>
    </row>
    <row r="132" spans="1:27" ht="16.899999999999999" customHeight="1" x14ac:dyDescent="0.25">
      <c r="A132" s="20">
        <v>22</v>
      </c>
      <c r="B132" s="1" t="s">
        <v>256</v>
      </c>
      <c r="C132" s="23">
        <v>610</v>
      </c>
      <c r="D132" s="84">
        <v>20422</v>
      </c>
      <c r="E132" s="23">
        <v>491.07799999999997</v>
      </c>
      <c r="F132" s="22">
        <f t="shared" ref="F132:F195" si="15">E132/E$11%</f>
        <v>303.17761163621998</v>
      </c>
      <c r="G132" s="36">
        <v>27.38</v>
      </c>
      <c r="H132" s="22">
        <f t="shared" ref="H132:H195" si="16">G132/G$4</f>
        <v>0.96171408500175626</v>
      </c>
      <c r="I132" s="23">
        <v>69.83</v>
      </c>
      <c r="J132" s="23">
        <v>78.06</v>
      </c>
      <c r="K132" s="24">
        <f t="shared" si="12"/>
        <v>11.785765430330798</v>
      </c>
      <c r="L132" s="23">
        <v>0.63900000000000001</v>
      </c>
      <c r="M132" s="23">
        <v>0.73199999999999998</v>
      </c>
      <c r="N132" s="24">
        <f t="shared" si="13"/>
        <v>14.55399061032864</v>
      </c>
      <c r="O132" s="20">
        <v>103</v>
      </c>
      <c r="P132" s="36">
        <v>0.52</v>
      </c>
      <c r="Q132" s="36">
        <v>0.52</v>
      </c>
      <c r="R132" s="24">
        <f t="shared" si="14"/>
        <v>0</v>
      </c>
      <c r="S132" s="20">
        <v>148</v>
      </c>
      <c r="T132" s="36">
        <v>0.48</v>
      </c>
      <c r="U132" s="36">
        <v>0.45</v>
      </c>
      <c r="V132" s="24">
        <f t="shared" ref="V132:V195" si="17">U132/T132%-100</f>
        <v>-6.2499999999999858</v>
      </c>
      <c r="W132" s="20">
        <v>129</v>
      </c>
      <c r="X132" s="8" t="s">
        <v>392</v>
      </c>
      <c r="Y132" s="23" t="s">
        <v>441</v>
      </c>
      <c r="Z132" s="8"/>
      <c r="AA132" s="6"/>
    </row>
    <row r="133" spans="1:27" ht="16.899999999999999" customHeight="1" x14ac:dyDescent="0.25">
      <c r="A133" s="20">
        <v>180</v>
      </c>
      <c r="B133" s="1" t="s">
        <v>96</v>
      </c>
      <c r="C133" s="23">
        <v>620</v>
      </c>
      <c r="D133" s="84">
        <v>10857</v>
      </c>
      <c r="E133" s="23">
        <v>289.33699999999999</v>
      </c>
      <c r="F133" s="22">
        <f t="shared" si="15"/>
        <v>178.62844724868344</v>
      </c>
      <c r="G133" s="36">
        <v>37.39</v>
      </c>
      <c r="H133" s="22">
        <f t="shared" si="16"/>
        <v>1.3133122585177381</v>
      </c>
      <c r="I133" s="23">
        <v>72.17</v>
      </c>
      <c r="J133" s="23">
        <v>76.56</v>
      </c>
      <c r="K133" s="24">
        <f t="shared" si="12"/>
        <v>6.0828599140917277</v>
      </c>
      <c r="L133" s="23">
        <v>0.65600000000000003</v>
      </c>
      <c r="M133" s="23">
        <v>0.755</v>
      </c>
      <c r="N133" s="24">
        <f t="shared" si="13"/>
        <v>15.091463414634148</v>
      </c>
      <c r="O133" s="20">
        <v>94</v>
      </c>
      <c r="P133" s="36">
        <v>0.53</v>
      </c>
      <c r="Q133" s="36">
        <v>0.52</v>
      </c>
      <c r="R133" s="24">
        <f t="shared" si="14"/>
        <v>-1.8867924528301927</v>
      </c>
      <c r="S133" s="20">
        <v>128</v>
      </c>
      <c r="T133" s="36">
        <v>0.48</v>
      </c>
      <c r="U133" s="36">
        <v>0.45</v>
      </c>
      <c r="V133" s="24">
        <f t="shared" si="17"/>
        <v>-6.2499999999999858</v>
      </c>
      <c r="W133" s="20">
        <v>130</v>
      </c>
      <c r="X133" s="8" t="s">
        <v>395</v>
      </c>
      <c r="Y133" s="23" t="s">
        <v>453</v>
      </c>
      <c r="Z133" s="8" t="s">
        <v>413</v>
      </c>
      <c r="AA133" s="6"/>
    </row>
    <row r="134" spans="1:27" ht="16.899999999999999" customHeight="1" x14ac:dyDescent="0.25">
      <c r="A134" s="20">
        <v>242</v>
      </c>
      <c r="B134" s="1" t="s">
        <v>156</v>
      </c>
      <c r="C134" s="23">
        <v>379</v>
      </c>
      <c r="D134" s="84">
        <v>28156</v>
      </c>
      <c r="E134" s="23">
        <v>207.017</v>
      </c>
      <c r="F134" s="22">
        <f t="shared" si="15"/>
        <v>127.80641696043266</v>
      </c>
      <c r="G134" s="36">
        <v>37.020000000000003</v>
      </c>
      <c r="H134" s="22">
        <f t="shared" si="16"/>
        <v>1.3003161222339306</v>
      </c>
      <c r="I134" s="23">
        <v>54.69</v>
      </c>
      <c r="J134" s="23">
        <v>69.7</v>
      </c>
      <c r="K134" s="24">
        <f t="shared" si="12"/>
        <v>27.445602486743482</v>
      </c>
      <c r="L134" s="23">
        <v>0.73099999999999998</v>
      </c>
      <c r="M134" s="23">
        <v>0.80600000000000005</v>
      </c>
      <c r="N134" s="24">
        <f t="shared" si="13"/>
        <v>10.259917920656648</v>
      </c>
      <c r="O134" s="20">
        <v>296</v>
      </c>
      <c r="P134" s="36">
        <v>0.53</v>
      </c>
      <c r="Q134" s="36">
        <v>0.51</v>
      </c>
      <c r="R134" s="24">
        <f t="shared" si="14"/>
        <v>-3.7735849056603712</v>
      </c>
      <c r="S134" s="20">
        <v>100</v>
      </c>
      <c r="T134" s="36">
        <v>0.49</v>
      </c>
      <c r="U134" s="36">
        <v>0.46</v>
      </c>
      <c r="V134" s="24">
        <f t="shared" si="17"/>
        <v>-6.1224489795918231</v>
      </c>
      <c r="W134" s="20">
        <v>131</v>
      </c>
      <c r="X134" s="8" t="s">
        <v>396</v>
      </c>
      <c r="Y134" s="23" t="s">
        <v>443</v>
      </c>
      <c r="Z134" s="8"/>
      <c r="AA134" s="6" t="s">
        <v>429</v>
      </c>
    </row>
    <row r="135" spans="1:27" ht="16.899999999999999" customHeight="1" x14ac:dyDescent="0.25">
      <c r="A135" s="20">
        <v>308</v>
      </c>
      <c r="B135" s="1" t="s">
        <v>312</v>
      </c>
      <c r="C135" s="23">
        <v>680</v>
      </c>
      <c r="D135" s="84">
        <v>23724</v>
      </c>
      <c r="E135" s="23">
        <v>176.893</v>
      </c>
      <c r="F135" s="22">
        <f t="shared" si="15"/>
        <v>109.20871481753582</v>
      </c>
      <c r="G135" s="36">
        <v>18.760000000000002</v>
      </c>
      <c r="H135" s="22">
        <f t="shared" si="16"/>
        <v>0.65893923428170009</v>
      </c>
      <c r="I135" s="23">
        <v>59.39</v>
      </c>
      <c r="J135" s="23">
        <v>60.2</v>
      </c>
      <c r="K135" s="24">
        <f t="shared" si="12"/>
        <v>1.3638659707021503</v>
      </c>
      <c r="L135" s="23">
        <v>0.64600000000000002</v>
      </c>
      <c r="M135" s="23">
        <v>0.71299999999999997</v>
      </c>
      <c r="N135" s="24">
        <f t="shared" si="13"/>
        <v>10.37151702786376</v>
      </c>
      <c r="O135" s="20">
        <v>291</v>
      </c>
      <c r="P135" s="36">
        <v>0.53</v>
      </c>
      <c r="Q135" s="36">
        <v>0.51</v>
      </c>
      <c r="R135" s="24">
        <f t="shared" si="14"/>
        <v>-3.7735849056603712</v>
      </c>
      <c r="S135" s="20">
        <v>101</v>
      </c>
      <c r="T135" s="36">
        <v>0.49</v>
      </c>
      <c r="U135" s="36">
        <v>0.46</v>
      </c>
      <c r="V135" s="24">
        <f t="shared" si="17"/>
        <v>-6.1224489795918231</v>
      </c>
      <c r="W135" s="20">
        <v>132</v>
      </c>
      <c r="X135" s="9" t="s">
        <v>398</v>
      </c>
      <c r="Y135" s="23" t="s">
        <v>448</v>
      </c>
      <c r="Z135" s="9"/>
      <c r="AA135" s="6"/>
    </row>
    <row r="136" spans="1:27" ht="16.899999999999999" customHeight="1" x14ac:dyDescent="0.25">
      <c r="A136" s="20">
        <v>253</v>
      </c>
      <c r="B136" s="1" t="s">
        <v>345</v>
      </c>
      <c r="C136" s="23">
        <v>372</v>
      </c>
      <c r="D136" s="84">
        <v>20420</v>
      </c>
      <c r="E136" s="23">
        <v>204.91800000000001</v>
      </c>
      <c r="F136" s="22">
        <f t="shared" si="15"/>
        <v>126.51055396753861</v>
      </c>
      <c r="G136" s="36">
        <v>58.21</v>
      </c>
      <c r="H136" s="22">
        <f t="shared" si="16"/>
        <v>2.0446083596768529</v>
      </c>
      <c r="I136" s="23">
        <v>89.54</v>
      </c>
      <c r="J136" s="23">
        <v>94.28</v>
      </c>
      <c r="K136" s="24">
        <f t="shared" si="12"/>
        <v>5.293723475541654</v>
      </c>
      <c r="L136" s="23">
        <v>0.66800000000000004</v>
      </c>
      <c r="M136" s="23">
        <v>0.76300000000000001</v>
      </c>
      <c r="N136" s="24">
        <f t="shared" si="13"/>
        <v>14.221556886227546</v>
      </c>
      <c r="O136" s="20">
        <v>114</v>
      </c>
      <c r="P136" s="36">
        <v>0.54</v>
      </c>
      <c r="Q136" s="36">
        <v>0.53</v>
      </c>
      <c r="R136" s="24">
        <f t="shared" si="14"/>
        <v>-1.8518518518518476</v>
      </c>
      <c r="S136" s="20">
        <v>134</v>
      </c>
      <c r="T136" s="36">
        <v>0.5</v>
      </c>
      <c r="U136" s="36">
        <v>0.47</v>
      </c>
      <c r="V136" s="24">
        <f t="shared" si="17"/>
        <v>-6.0000000000000142</v>
      </c>
      <c r="W136" s="20">
        <v>133</v>
      </c>
      <c r="X136" s="8" t="s">
        <v>397</v>
      </c>
      <c r="Y136" s="23" t="s">
        <v>431</v>
      </c>
      <c r="Z136" s="8"/>
      <c r="AA136" s="6"/>
    </row>
    <row r="137" spans="1:27" ht="16.899999999999999" customHeight="1" x14ac:dyDescent="0.25">
      <c r="A137" s="20">
        <v>297</v>
      </c>
      <c r="B137" s="1" t="s">
        <v>181</v>
      </c>
      <c r="C137" s="23">
        <v>580</v>
      </c>
      <c r="D137" s="84">
        <v>33970</v>
      </c>
      <c r="E137" s="23">
        <v>240.20099999999999</v>
      </c>
      <c r="F137" s="22">
        <f t="shared" si="15"/>
        <v>148.29327620588109</v>
      </c>
      <c r="G137" s="36">
        <v>17.29</v>
      </c>
      <c r="H137" s="22">
        <f t="shared" si="16"/>
        <v>0.60730593607305938</v>
      </c>
      <c r="I137" s="23">
        <v>45.35</v>
      </c>
      <c r="J137" s="23">
        <v>49.42</v>
      </c>
      <c r="K137" s="24">
        <f t="shared" si="12"/>
        <v>8.9746416758544711</v>
      </c>
      <c r="L137" s="23">
        <v>0.63800000000000001</v>
      </c>
      <c r="M137" s="23">
        <v>0.69699999999999995</v>
      </c>
      <c r="N137" s="24">
        <f t="shared" si="13"/>
        <v>9.2476489028213109</v>
      </c>
      <c r="O137" s="20">
        <v>338</v>
      </c>
      <c r="P137" s="36">
        <v>0.54</v>
      </c>
      <c r="Q137" s="36">
        <v>0.54</v>
      </c>
      <c r="R137" s="24">
        <f t="shared" si="14"/>
        <v>0</v>
      </c>
      <c r="S137" s="20">
        <v>178</v>
      </c>
      <c r="T137" s="36">
        <v>0.5</v>
      </c>
      <c r="U137" s="36">
        <v>0.47</v>
      </c>
      <c r="V137" s="24">
        <f t="shared" si="17"/>
        <v>-6.0000000000000142</v>
      </c>
      <c r="W137" s="20">
        <v>134</v>
      </c>
      <c r="X137" s="8" t="s">
        <v>396</v>
      </c>
      <c r="Y137" s="23" t="s">
        <v>454</v>
      </c>
      <c r="Z137" s="8"/>
      <c r="AA137" s="6" t="s">
        <v>429</v>
      </c>
    </row>
    <row r="138" spans="1:27" ht="16.899999999999999" customHeight="1" x14ac:dyDescent="0.25">
      <c r="A138" s="20">
        <v>204</v>
      </c>
      <c r="B138" s="1" t="s">
        <v>220</v>
      </c>
      <c r="C138" s="23">
        <v>880</v>
      </c>
      <c r="D138" s="84">
        <v>20462</v>
      </c>
      <c r="E138" s="23">
        <v>571.28200000000004</v>
      </c>
      <c r="F138" s="22">
        <f t="shared" si="15"/>
        <v>352.69328361434037</v>
      </c>
      <c r="G138" s="36">
        <v>23.07</v>
      </c>
      <c r="H138" s="22">
        <f t="shared" si="16"/>
        <v>0.81032665964172823</v>
      </c>
      <c r="I138" s="23">
        <v>50.05</v>
      </c>
      <c r="J138" s="23">
        <v>51.67</v>
      </c>
      <c r="K138" s="24">
        <f t="shared" si="12"/>
        <v>3.2367632367632524</v>
      </c>
      <c r="L138" s="23">
        <v>0.66700000000000004</v>
      </c>
      <c r="M138" s="23">
        <v>0.72899999999999998</v>
      </c>
      <c r="N138" s="24">
        <f t="shared" si="13"/>
        <v>9.295352323838074</v>
      </c>
      <c r="O138" s="20">
        <v>334</v>
      </c>
      <c r="P138" s="36">
        <v>0.61</v>
      </c>
      <c r="Q138" s="36">
        <v>0.59</v>
      </c>
      <c r="R138" s="24">
        <f t="shared" si="14"/>
        <v>-3.2786885245901658</v>
      </c>
      <c r="S138" s="20">
        <v>118</v>
      </c>
      <c r="T138" s="36">
        <v>0.67</v>
      </c>
      <c r="U138" s="36">
        <v>0.63</v>
      </c>
      <c r="V138" s="24">
        <f t="shared" si="17"/>
        <v>-5.9701492537313499</v>
      </c>
      <c r="W138" s="20">
        <v>135</v>
      </c>
      <c r="X138" s="9" t="s">
        <v>398</v>
      </c>
      <c r="Y138" s="23" t="s">
        <v>440</v>
      </c>
      <c r="Z138" s="10" t="s">
        <v>410</v>
      </c>
      <c r="AA138" s="6"/>
    </row>
    <row r="139" spans="1:27" ht="16.899999999999999" customHeight="1" x14ac:dyDescent="0.25">
      <c r="A139" s="20">
        <v>101</v>
      </c>
      <c r="B139" s="1" t="s">
        <v>244</v>
      </c>
      <c r="C139" s="23">
        <v>406</v>
      </c>
      <c r="D139" s="84">
        <v>30348</v>
      </c>
      <c r="E139" s="23">
        <v>420.255</v>
      </c>
      <c r="F139" s="22">
        <f t="shared" si="15"/>
        <v>259.45350265778478</v>
      </c>
      <c r="G139" s="36">
        <v>17.95</v>
      </c>
      <c r="H139" s="22">
        <f t="shared" si="16"/>
        <v>0.63048823322795922</v>
      </c>
      <c r="I139" s="23">
        <v>60.34</v>
      </c>
      <c r="J139" s="23">
        <v>70.33</v>
      </c>
      <c r="K139" s="24">
        <f t="shared" si="12"/>
        <v>16.556181637388121</v>
      </c>
      <c r="L139" s="23">
        <v>0.65500000000000003</v>
      </c>
      <c r="M139" s="23">
        <v>0.74</v>
      </c>
      <c r="N139" s="24">
        <f t="shared" si="13"/>
        <v>12.977099236641209</v>
      </c>
      <c r="O139" s="20">
        <v>157</v>
      </c>
      <c r="P139" s="36">
        <v>0.54</v>
      </c>
      <c r="Q139" s="36">
        <v>0.54</v>
      </c>
      <c r="R139" s="24">
        <f t="shared" si="14"/>
        <v>0</v>
      </c>
      <c r="S139" s="20">
        <v>160</v>
      </c>
      <c r="T139" s="36">
        <v>0.51</v>
      </c>
      <c r="U139" s="36">
        <v>0.48</v>
      </c>
      <c r="V139" s="24">
        <f t="shared" si="17"/>
        <v>-5.8823529411764781</v>
      </c>
      <c r="W139" s="20">
        <v>136</v>
      </c>
      <c r="X139" s="8" t="s">
        <v>397</v>
      </c>
      <c r="Y139" s="23" t="s">
        <v>430</v>
      </c>
      <c r="Z139" s="8"/>
      <c r="AA139" s="6" t="s">
        <v>429</v>
      </c>
    </row>
    <row r="140" spans="1:27" ht="16.899999999999999" customHeight="1" x14ac:dyDescent="0.25">
      <c r="A140" s="20">
        <v>162</v>
      </c>
      <c r="B140" s="1" t="s">
        <v>94</v>
      </c>
      <c r="C140" s="23">
        <v>995</v>
      </c>
      <c r="D140" s="84">
        <v>33970</v>
      </c>
      <c r="E140" s="23">
        <v>320.15800000000002</v>
      </c>
      <c r="F140" s="22">
        <f t="shared" si="15"/>
        <v>197.65645739827261</v>
      </c>
      <c r="G140" s="36">
        <v>75.7</v>
      </c>
      <c r="H140" s="22">
        <f t="shared" si="16"/>
        <v>2.6589392342817004</v>
      </c>
      <c r="I140" s="23">
        <v>83.92</v>
      </c>
      <c r="J140" s="23">
        <v>83.54</v>
      </c>
      <c r="K140" s="24">
        <f t="shared" si="12"/>
        <v>-0.45281220209723472</v>
      </c>
      <c r="L140" s="23">
        <v>0.60499999999999998</v>
      </c>
      <c r="M140" s="23">
        <v>0.67500000000000004</v>
      </c>
      <c r="N140" s="24">
        <f t="shared" si="13"/>
        <v>11.570247933884303</v>
      </c>
      <c r="O140" s="20">
        <v>231</v>
      </c>
      <c r="P140" s="36">
        <v>0.47</v>
      </c>
      <c r="Q140" s="36">
        <v>0.51</v>
      </c>
      <c r="R140" s="24">
        <f t="shared" si="14"/>
        <v>8.5106382978723616</v>
      </c>
      <c r="S140" s="20">
        <v>297</v>
      </c>
      <c r="T140" s="36">
        <v>0.38</v>
      </c>
      <c r="U140" s="36">
        <v>0.36</v>
      </c>
      <c r="V140" s="24">
        <f t="shared" si="17"/>
        <v>-5.2631578947368496</v>
      </c>
      <c r="W140" s="20">
        <v>137</v>
      </c>
      <c r="X140" s="8" t="s">
        <v>394</v>
      </c>
      <c r="Y140" s="23" t="s">
        <v>427</v>
      </c>
      <c r="Z140" s="8" t="s">
        <v>412</v>
      </c>
      <c r="AA140" s="6"/>
    </row>
    <row r="141" spans="1:27" ht="16.899999999999999" customHeight="1" x14ac:dyDescent="0.25">
      <c r="A141" s="20">
        <v>274</v>
      </c>
      <c r="B141" s="1" t="s">
        <v>284</v>
      </c>
      <c r="C141" s="23">
        <v>660</v>
      </c>
      <c r="D141" s="84">
        <v>33970</v>
      </c>
      <c r="E141" s="23">
        <v>123.413</v>
      </c>
      <c r="F141" s="22">
        <f t="shared" si="15"/>
        <v>76.191681535032757</v>
      </c>
      <c r="G141" s="36">
        <v>23.04</v>
      </c>
      <c r="H141" s="22">
        <f t="shared" si="16"/>
        <v>0.80927291886195996</v>
      </c>
      <c r="I141" s="23">
        <v>67.87</v>
      </c>
      <c r="J141" s="23">
        <v>72.489999999999995</v>
      </c>
      <c r="K141" s="24">
        <f t="shared" si="12"/>
        <v>6.8071312803889583</v>
      </c>
      <c r="L141" s="23">
        <v>0.65200000000000002</v>
      </c>
      <c r="M141" s="23">
        <v>0.754</v>
      </c>
      <c r="N141" s="24">
        <f t="shared" si="13"/>
        <v>15.644171779141089</v>
      </c>
      <c r="O141" s="20">
        <v>75</v>
      </c>
      <c r="P141" s="36">
        <v>0.48</v>
      </c>
      <c r="Q141" s="36">
        <v>0.48</v>
      </c>
      <c r="R141" s="24">
        <f t="shared" si="14"/>
        <v>0</v>
      </c>
      <c r="S141" s="20">
        <v>175</v>
      </c>
      <c r="T141" s="36">
        <v>0.41</v>
      </c>
      <c r="U141" s="36">
        <v>0.39</v>
      </c>
      <c r="V141" s="24">
        <f t="shared" si="17"/>
        <v>-4.8780487804877879</v>
      </c>
      <c r="W141" s="20">
        <v>138</v>
      </c>
      <c r="X141" s="9" t="s">
        <v>398</v>
      </c>
      <c r="Y141" s="23" t="s">
        <v>450</v>
      </c>
      <c r="Z141" s="9"/>
      <c r="AA141" s="6"/>
    </row>
    <row r="142" spans="1:27" ht="16.899999999999999" customHeight="1" x14ac:dyDescent="0.25">
      <c r="A142" s="20">
        <v>285</v>
      </c>
      <c r="B142" s="1" t="s">
        <v>127</v>
      </c>
      <c r="C142" s="23">
        <v>541</v>
      </c>
      <c r="D142" s="84">
        <v>30348</v>
      </c>
      <c r="E142" s="23">
        <v>225.535</v>
      </c>
      <c r="F142" s="22">
        <f t="shared" si="15"/>
        <v>139.23890428888052</v>
      </c>
      <c r="G142" s="36">
        <v>24.74</v>
      </c>
      <c r="H142" s="22">
        <f t="shared" si="16"/>
        <v>0.86898489638215659</v>
      </c>
      <c r="I142" s="23">
        <v>50.48</v>
      </c>
      <c r="J142" s="23">
        <v>64.05</v>
      </c>
      <c r="K142" s="24">
        <f t="shared" si="12"/>
        <v>26.881933438985754</v>
      </c>
      <c r="L142" s="23">
        <v>0.69099999999999995</v>
      </c>
      <c r="M142" s="23">
        <v>0.80300000000000005</v>
      </c>
      <c r="N142" s="24">
        <f t="shared" si="13"/>
        <v>16.208393632416801</v>
      </c>
      <c r="O142" s="20">
        <v>65</v>
      </c>
      <c r="P142" s="36">
        <v>0.59</v>
      </c>
      <c r="Q142" s="36">
        <v>0.57999999999999996</v>
      </c>
      <c r="R142" s="24">
        <f t="shared" si="14"/>
        <v>-1.6949152542372872</v>
      </c>
      <c r="S142" s="20">
        <v>146</v>
      </c>
      <c r="T142" s="36">
        <v>0.65</v>
      </c>
      <c r="U142" s="36">
        <v>0.62</v>
      </c>
      <c r="V142" s="24">
        <f t="shared" si="17"/>
        <v>-4.6153846153846274</v>
      </c>
      <c r="W142" s="20">
        <v>139</v>
      </c>
      <c r="X142" s="8" t="s">
        <v>401</v>
      </c>
      <c r="Y142" s="23" t="s">
        <v>433</v>
      </c>
      <c r="Z142" s="8" t="s">
        <v>411</v>
      </c>
      <c r="AA142" s="6" t="s">
        <v>429</v>
      </c>
    </row>
    <row r="143" spans="1:27" ht="16.899999999999999" customHeight="1" x14ac:dyDescent="0.25">
      <c r="A143" s="20">
        <v>134</v>
      </c>
      <c r="B143" s="1" t="s">
        <v>260</v>
      </c>
      <c r="C143" s="23">
        <v>405</v>
      </c>
      <c r="D143" s="84">
        <v>22600</v>
      </c>
      <c r="E143" s="23">
        <v>200.755</v>
      </c>
      <c r="F143" s="22">
        <f t="shared" si="15"/>
        <v>123.94043598782544</v>
      </c>
      <c r="G143" s="36">
        <v>11.04</v>
      </c>
      <c r="H143" s="22">
        <f t="shared" si="16"/>
        <v>0.38777660695468913</v>
      </c>
      <c r="I143" s="23">
        <v>43.23</v>
      </c>
      <c r="J143" s="23">
        <v>57.73</v>
      </c>
      <c r="K143" s="24">
        <f t="shared" si="12"/>
        <v>33.541522091140422</v>
      </c>
      <c r="L143" s="23">
        <v>0.65500000000000003</v>
      </c>
      <c r="M143" s="23">
        <v>0.72499999999999998</v>
      </c>
      <c r="N143" s="24">
        <f t="shared" si="13"/>
        <v>10.687022900763353</v>
      </c>
      <c r="O143" s="20">
        <v>278</v>
      </c>
      <c r="P143" s="36">
        <v>0.5</v>
      </c>
      <c r="Q143" s="36">
        <v>0.49</v>
      </c>
      <c r="R143" s="24">
        <f t="shared" si="14"/>
        <v>-2</v>
      </c>
      <c r="S143" s="20">
        <v>122</v>
      </c>
      <c r="T143" s="36">
        <v>0.44</v>
      </c>
      <c r="U143" s="36">
        <v>0.42</v>
      </c>
      <c r="V143" s="24">
        <f t="shared" si="17"/>
        <v>-4.545454545454561</v>
      </c>
      <c r="W143" s="20">
        <v>140</v>
      </c>
      <c r="X143" s="8" t="s">
        <v>397</v>
      </c>
      <c r="Y143" s="23" t="s">
        <v>455</v>
      </c>
      <c r="Z143" s="8"/>
      <c r="AA143" s="6" t="s">
        <v>429</v>
      </c>
    </row>
    <row r="144" spans="1:27" ht="16.899999999999999" customHeight="1" x14ac:dyDescent="0.25">
      <c r="A144" s="20">
        <v>159</v>
      </c>
      <c r="B144" s="1" t="s">
        <v>72</v>
      </c>
      <c r="C144" s="23">
        <v>402</v>
      </c>
      <c r="D144" s="84">
        <v>20423</v>
      </c>
      <c r="E144" s="23">
        <v>206.93299999999999</v>
      </c>
      <c r="F144" s="22">
        <f t="shared" si="15"/>
        <v>127.75455774585281</v>
      </c>
      <c r="G144" s="36">
        <v>32.54</v>
      </c>
      <c r="H144" s="22">
        <f t="shared" si="16"/>
        <v>1.1429574991218827</v>
      </c>
      <c r="I144" s="23">
        <v>74.8</v>
      </c>
      <c r="J144" s="23">
        <v>75.16</v>
      </c>
      <c r="K144" s="24">
        <f t="shared" si="12"/>
        <v>0.48128342245988165</v>
      </c>
      <c r="L144" s="23">
        <v>0.65900000000000003</v>
      </c>
      <c r="M144" s="23">
        <v>0.71499999999999997</v>
      </c>
      <c r="N144" s="24">
        <f t="shared" si="13"/>
        <v>8.4977238239757042</v>
      </c>
      <c r="O144" s="20">
        <v>365</v>
      </c>
      <c r="P144" s="36">
        <v>0.51</v>
      </c>
      <c r="Q144" s="36">
        <v>0.51</v>
      </c>
      <c r="R144" s="24">
        <f t="shared" si="14"/>
        <v>0</v>
      </c>
      <c r="S144" s="20">
        <v>169</v>
      </c>
      <c r="T144" s="36">
        <v>0.45</v>
      </c>
      <c r="U144" s="36">
        <v>0.43</v>
      </c>
      <c r="V144" s="24">
        <f t="shared" si="17"/>
        <v>-4.4444444444444571</v>
      </c>
      <c r="W144" s="20">
        <v>141</v>
      </c>
      <c r="X144" s="8" t="s">
        <v>395</v>
      </c>
      <c r="Y144" s="23" t="s">
        <v>424</v>
      </c>
      <c r="Z144" s="8"/>
      <c r="AA144" s="6"/>
    </row>
    <row r="145" spans="1:27" ht="16.899999999999999" customHeight="1" x14ac:dyDescent="0.25">
      <c r="A145" s="20">
        <v>290</v>
      </c>
      <c r="B145" s="1" t="s">
        <v>130</v>
      </c>
      <c r="C145" s="23">
        <v>785</v>
      </c>
      <c r="D145" s="84">
        <v>17497</v>
      </c>
      <c r="E145" s="23">
        <v>112.88500000000001</v>
      </c>
      <c r="F145" s="22">
        <f t="shared" si="15"/>
        <v>69.691993307691845</v>
      </c>
      <c r="G145" s="36">
        <v>62.61</v>
      </c>
      <c r="H145" s="22">
        <f t="shared" si="16"/>
        <v>2.1991570073761855</v>
      </c>
      <c r="I145" s="23">
        <v>87.94</v>
      </c>
      <c r="J145" s="23">
        <v>90.45</v>
      </c>
      <c r="K145" s="24">
        <f t="shared" si="12"/>
        <v>2.8542187855355934</v>
      </c>
      <c r="L145" s="23">
        <v>0.67800000000000005</v>
      </c>
      <c r="M145" s="23">
        <v>0.76200000000000001</v>
      </c>
      <c r="N145" s="24">
        <f t="shared" si="13"/>
        <v>12.38938053097344</v>
      </c>
      <c r="O145" s="20">
        <v>184</v>
      </c>
      <c r="P145" s="36">
        <v>0.51</v>
      </c>
      <c r="Q145" s="36">
        <v>0.5</v>
      </c>
      <c r="R145" s="24">
        <f t="shared" si="14"/>
        <v>-1.9607843137254974</v>
      </c>
      <c r="S145" s="20">
        <v>125</v>
      </c>
      <c r="T145" s="36">
        <v>0.45</v>
      </c>
      <c r="U145" s="36">
        <v>0.43</v>
      </c>
      <c r="V145" s="24">
        <f t="shared" si="17"/>
        <v>-4.4444444444444571</v>
      </c>
      <c r="W145" s="20">
        <v>142</v>
      </c>
      <c r="X145" s="8" t="s">
        <v>395</v>
      </c>
      <c r="Y145" s="23" t="s">
        <v>453</v>
      </c>
      <c r="Z145" s="8" t="s">
        <v>413</v>
      </c>
      <c r="AA145" s="6"/>
    </row>
    <row r="146" spans="1:27" ht="16.899999999999999" customHeight="1" x14ac:dyDescent="0.25">
      <c r="A146" s="20">
        <v>7</v>
      </c>
      <c r="B146" s="1" t="s">
        <v>194</v>
      </c>
      <c r="C146" s="23">
        <v>525</v>
      </c>
      <c r="D146" s="84">
        <v>19849</v>
      </c>
      <c r="E146" s="23">
        <v>407.63499999999999</v>
      </c>
      <c r="F146" s="22">
        <f t="shared" si="15"/>
        <v>251.66227303876477</v>
      </c>
      <c r="G146" s="56">
        <v>33.700000000000003</v>
      </c>
      <c r="H146" s="22">
        <f t="shared" si="16"/>
        <v>1.1837021426062524</v>
      </c>
      <c r="I146" s="23">
        <v>79.53</v>
      </c>
      <c r="J146" s="23">
        <v>82.13</v>
      </c>
      <c r="K146" s="24">
        <f t="shared" si="12"/>
        <v>3.2692065887086557</v>
      </c>
      <c r="L146" s="23">
        <v>0.68300000000000005</v>
      </c>
      <c r="M146" s="23">
        <v>0.74299999999999999</v>
      </c>
      <c r="N146" s="24">
        <f t="shared" si="13"/>
        <v>8.7847730600292806</v>
      </c>
      <c r="O146" s="20">
        <v>355</v>
      </c>
      <c r="P146" s="36">
        <v>0.51</v>
      </c>
      <c r="Q146" s="36">
        <v>0.51</v>
      </c>
      <c r="R146" s="24">
        <f t="shared" si="14"/>
        <v>0</v>
      </c>
      <c r="S146" s="20">
        <v>147</v>
      </c>
      <c r="T146" s="36">
        <v>0.46</v>
      </c>
      <c r="U146" s="36">
        <v>0.44</v>
      </c>
      <c r="V146" s="24">
        <f t="shared" si="17"/>
        <v>-4.3478260869565162</v>
      </c>
      <c r="W146" s="20">
        <v>143</v>
      </c>
      <c r="X146" s="8" t="s">
        <v>397</v>
      </c>
      <c r="Y146" s="23" t="s">
        <v>431</v>
      </c>
      <c r="Z146" s="8"/>
      <c r="AA146" s="6"/>
    </row>
    <row r="147" spans="1:27" ht="16.899999999999999" customHeight="1" x14ac:dyDescent="0.25">
      <c r="A147" s="20">
        <v>15</v>
      </c>
      <c r="B147" s="1" t="s">
        <v>6</v>
      </c>
      <c r="C147" s="23">
        <v>300</v>
      </c>
      <c r="D147" s="84">
        <v>33970</v>
      </c>
      <c r="E147" s="23">
        <v>105.931</v>
      </c>
      <c r="F147" s="22">
        <f t="shared" si="15"/>
        <v>65.398791186403002</v>
      </c>
      <c r="G147" s="36">
        <v>27</v>
      </c>
      <c r="H147" s="22">
        <f t="shared" si="16"/>
        <v>0.9483667017913594</v>
      </c>
      <c r="I147" s="23">
        <v>75.7</v>
      </c>
      <c r="J147" s="23">
        <v>78.8</v>
      </c>
      <c r="K147" s="24">
        <f t="shared" si="12"/>
        <v>4.0951122853368531</v>
      </c>
      <c r="L147" s="23">
        <v>0.66</v>
      </c>
      <c r="M147" s="23">
        <v>0.74199999999999999</v>
      </c>
      <c r="N147" s="24">
        <f t="shared" si="13"/>
        <v>12.424242424242422</v>
      </c>
      <c r="O147" s="20">
        <v>181</v>
      </c>
      <c r="P147" s="36">
        <v>0.53</v>
      </c>
      <c r="Q147" s="36">
        <v>0.51</v>
      </c>
      <c r="R147" s="24">
        <f t="shared" si="14"/>
        <v>-3.7735849056603712</v>
      </c>
      <c r="S147" s="20">
        <v>99</v>
      </c>
      <c r="T147" s="36">
        <v>0.46</v>
      </c>
      <c r="U147" s="36">
        <v>0.44</v>
      </c>
      <c r="V147" s="24">
        <f t="shared" si="17"/>
        <v>-4.3478260869565162</v>
      </c>
      <c r="W147" s="20">
        <v>144</v>
      </c>
      <c r="X147" s="9" t="s">
        <v>398</v>
      </c>
      <c r="Y147" s="23" t="s">
        <v>435</v>
      </c>
      <c r="Z147" s="8"/>
      <c r="AA147" s="6"/>
    </row>
    <row r="148" spans="1:27" ht="16.899999999999999" customHeight="1" x14ac:dyDescent="0.25">
      <c r="A148" s="20">
        <v>72</v>
      </c>
      <c r="B148" s="1" t="s">
        <v>43</v>
      </c>
      <c r="C148" s="23">
        <v>762</v>
      </c>
      <c r="D148" s="84">
        <v>22623</v>
      </c>
      <c r="E148" s="23">
        <v>589.60400000000004</v>
      </c>
      <c r="F148" s="22">
        <f t="shared" si="15"/>
        <v>364.00476610876859</v>
      </c>
      <c r="G148" s="36">
        <v>17.27</v>
      </c>
      <c r="H148" s="22">
        <f t="shared" si="16"/>
        <v>0.60660344221988061</v>
      </c>
      <c r="I148" s="23">
        <v>47.44</v>
      </c>
      <c r="J148" s="23">
        <v>52.36</v>
      </c>
      <c r="K148" s="24">
        <f t="shared" si="12"/>
        <v>10.370994940978079</v>
      </c>
      <c r="L148" s="23">
        <v>0.63600000000000001</v>
      </c>
      <c r="M148" s="23">
        <v>0.71699999999999997</v>
      </c>
      <c r="N148" s="24">
        <f t="shared" si="13"/>
        <v>12.735849056603769</v>
      </c>
      <c r="O148" s="20">
        <v>168</v>
      </c>
      <c r="P148" s="36">
        <v>0.63</v>
      </c>
      <c r="Q148" s="36">
        <v>0.63</v>
      </c>
      <c r="R148" s="24">
        <f t="shared" si="14"/>
        <v>0</v>
      </c>
      <c r="S148" s="20">
        <v>152</v>
      </c>
      <c r="T148" s="36">
        <v>0.7</v>
      </c>
      <c r="U148" s="36">
        <v>0.67</v>
      </c>
      <c r="V148" s="24">
        <f t="shared" si="17"/>
        <v>-4.2857142857142634</v>
      </c>
      <c r="W148" s="20">
        <v>145</v>
      </c>
      <c r="X148" s="8" t="s">
        <v>396</v>
      </c>
      <c r="Y148" s="23" t="s">
        <v>434</v>
      </c>
      <c r="Z148" s="8" t="s">
        <v>415</v>
      </c>
      <c r="AA148" s="6" t="s">
        <v>429</v>
      </c>
    </row>
    <row r="149" spans="1:27" ht="16.899999999999999" customHeight="1" x14ac:dyDescent="0.25">
      <c r="A149" s="20">
        <v>199</v>
      </c>
      <c r="B149" s="1" t="s">
        <v>210</v>
      </c>
      <c r="C149" s="23">
        <v>580</v>
      </c>
      <c r="D149" s="84">
        <v>19342</v>
      </c>
      <c r="E149" s="23">
        <v>293.43599999999998</v>
      </c>
      <c r="F149" s="22">
        <f t="shared" si="15"/>
        <v>181.1590534458596</v>
      </c>
      <c r="G149" s="36">
        <v>68.19</v>
      </c>
      <c r="H149" s="22">
        <f t="shared" si="16"/>
        <v>2.3951527924130662</v>
      </c>
      <c r="I149" s="23">
        <v>83.87</v>
      </c>
      <c r="J149" s="23">
        <v>88.9</v>
      </c>
      <c r="K149" s="24">
        <f t="shared" si="12"/>
        <v>5.9973768928103084</v>
      </c>
      <c r="L149" s="23">
        <v>0.68</v>
      </c>
      <c r="M149" s="23">
        <v>0.76200000000000001</v>
      </c>
      <c r="N149" s="24">
        <f t="shared" si="13"/>
        <v>12.058823529411754</v>
      </c>
      <c r="O149" s="20">
        <v>205</v>
      </c>
      <c r="P149" s="36">
        <v>0.53</v>
      </c>
      <c r="Q149" s="36">
        <v>0.52</v>
      </c>
      <c r="R149" s="24">
        <f t="shared" si="14"/>
        <v>-1.8867924528301927</v>
      </c>
      <c r="S149" s="20">
        <v>129</v>
      </c>
      <c r="T149" s="36">
        <v>0.48</v>
      </c>
      <c r="U149" s="36">
        <v>0.46</v>
      </c>
      <c r="V149" s="24">
        <f t="shared" si="17"/>
        <v>-4.1666666666666572</v>
      </c>
      <c r="W149" s="20">
        <v>146</v>
      </c>
      <c r="X149" s="9" t="s">
        <v>398</v>
      </c>
      <c r="Y149" s="23" t="s">
        <v>435</v>
      </c>
      <c r="Z149" s="9"/>
      <c r="AA149" s="6"/>
    </row>
    <row r="150" spans="1:27" ht="16.899999999999999" customHeight="1" x14ac:dyDescent="0.25">
      <c r="A150" s="20">
        <v>230</v>
      </c>
      <c r="B150" s="1" t="s">
        <v>330</v>
      </c>
      <c r="C150" s="23">
        <v>396</v>
      </c>
      <c r="D150" s="84">
        <v>22596</v>
      </c>
      <c r="E150" s="23">
        <v>132.012</v>
      </c>
      <c r="F150" s="22">
        <f t="shared" si="15"/>
        <v>81.500459941843602</v>
      </c>
      <c r="G150" s="36">
        <v>10.89</v>
      </c>
      <c r="H150" s="22">
        <f t="shared" si="16"/>
        <v>0.38250790305584831</v>
      </c>
      <c r="I150" s="23">
        <v>67.56</v>
      </c>
      <c r="J150" s="23">
        <v>72.75</v>
      </c>
      <c r="K150" s="24">
        <f t="shared" si="12"/>
        <v>7.6820603907637661</v>
      </c>
      <c r="L150" s="23">
        <v>0.65900000000000003</v>
      </c>
      <c r="M150" s="23">
        <v>0.74199999999999999</v>
      </c>
      <c r="N150" s="24">
        <f t="shared" si="13"/>
        <v>12.594840667678298</v>
      </c>
      <c r="O150" s="20">
        <v>175</v>
      </c>
      <c r="P150" s="36">
        <v>0.52</v>
      </c>
      <c r="Q150" s="36">
        <v>0.53</v>
      </c>
      <c r="R150" s="24">
        <f t="shared" si="14"/>
        <v>1.923076923076934</v>
      </c>
      <c r="S150" s="20">
        <v>214</v>
      </c>
      <c r="T150" s="36">
        <v>0.48</v>
      </c>
      <c r="U150" s="36">
        <v>0.46</v>
      </c>
      <c r="V150" s="24">
        <f t="shared" si="17"/>
        <v>-4.1666666666666572</v>
      </c>
      <c r="W150" s="20">
        <v>147</v>
      </c>
      <c r="X150" s="8" t="s">
        <v>397</v>
      </c>
      <c r="Y150" s="23" t="s">
        <v>431</v>
      </c>
      <c r="Z150" s="8"/>
      <c r="AA150" s="6"/>
    </row>
    <row r="151" spans="1:27" ht="16.899999999999999" customHeight="1" x14ac:dyDescent="0.25">
      <c r="A151" s="20">
        <v>43</v>
      </c>
      <c r="B151" s="1" t="s">
        <v>46</v>
      </c>
      <c r="C151" s="23">
        <v>580</v>
      </c>
      <c r="D151" s="84">
        <v>20408</v>
      </c>
      <c r="E151" s="23">
        <v>321.00700000000001</v>
      </c>
      <c r="F151" s="22">
        <f t="shared" si="15"/>
        <v>198.18060588849036</v>
      </c>
      <c r="G151" s="36">
        <v>20.53</v>
      </c>
      <c r="H151" s="22">
        <f t="shared" si="16"/>
        <v>0.72110994028802256</v>
      </c>
      <c r="I151" s="23">
        <v>76.53</v>
      </c>
      <c r="J151" s="23">
        <v>81.22</v>
      </c>
      <c r="K151" s="24">
        <f t="shared" si="12"/>
        <v>6.1283156931922065</v>
      </c>
      <c r="L151" s="23">
        <v>0.63100000000000001</v>
      </c>
      <c r="M151" s="23">
        <v>0.73499999999999999</v>
      </c>
      <c r="N151" s="24">
        <f t="shared" si="13"/>
        <v>16.481774960380349</v>
      </c>
      <c r="O151" s="20">
        <v>55</v>
      </c>
      <c r="P151" s="36">
        <v>0.53</v>
      </c>
      <c r="Q151" s="36">
        <v>0.53</v>
      </c>
      <c r="R151" s="24">
        <f t="shared" si="14"/>
        <v>0</v>
      </c>
      <c r="S151" s="20">
        <v>150</v>
      </c>
      <c r="T151" s="36">
        <v>0.5</v>
      </c>
      <c r="U151" s="36">
        <v>0.48</v>
      </c>
      <c r="V151" s="24">
        <f t="shared" si="17"/>
        <v>-4</v>
      </c>
      <c r="W151" s="20">
        <v>148</v>
      </c>
      <c r="X151" s="9" t="s">
        <v>398</v>
      </c>
      <c r="Y151" s="23" t="s">
        <v>448</v>
      </c>
      <c r="Z151" s="8"/>
      <c r="AA151" s="6"/>
    </row>
    <row r="152" spans="1:27" ht="16.899999999999999" customHeight="1" x14ac:dyDescent="0.25">
      <c r="A152" s="20">
        <v>142</v>
      </c>
      <c r="B152" s="1" t="s">
        <v>93</v>
      </c>
      <c r="C152" s="23">
        <v>910</v>
      </c>
      <c r="D152" s="84">
        <v>32874</v>
      </c>
      <c r="E152" s="23">
        <v>150.03899999999999</v>
      </c>
      <c r="F152" s="22">
        <f t="shared" si="15"/>
        <v>92.629817813640202</v>
      </c>
      <c r="G152" s="36">
        <v>40.53</v>
      </c>
      <c r="H152" s="22">
        <f t="shared" si="16"/>
        <v>1.4236037934668073</v>
      </c>
      <c r="I152" s="23">
        <v>75.58</v>
      </c>
      <c r="J152" s="23">
        <v>81.45</v>
      </c>
      <c r="K152" s="24">
        <f t="shared" si="12"/>
        <v>7.7666049219370166</v>
      </c>
      <c r="L152" s="23">
        <v>0.629</v>
      </c>
      <c r="M152" s="23">
        <v>0.72099999999999997</v>
      </c>
      <c r="N152" s="24">
        <f t="shared" si="13"/>
        <v>14.626391096979319</v>
      </c>
      <c r="O152" s="20">
        <v>100</v>
      </c>
      <c r="P152" s="36">
        <v>0.53</v>
      </c>
      <c r="Q152" s="36">
        <v>0.53</v>
      </c>
      <c r="R152" s="24">
        <f t="shared" si="14"/>
        <v>0</v>
      </c>
      <c r="S152" s="20">
        <v>168</v>
      </c>
      <c r="T152" s="36">
        <v>0.5</v>
      </c>
      <c r="U152" s="36">
        <v>0.48</v>
      </c>
      <c r="V152" s="24">
        <f t="shared" si="17"/>
        <v>-4</v>
      </c>
      <c r="W152" s="20">
        <v>149</v>
      </c>
      <c r="X152" s="8" t="s">
        <v>396</v>
      </c>
      <c r="Y152" s="23" t="s">
        <v>434</v>
      </c>
      <c r="Z152" s="8" t="s">
        <v>415</v>
      </c>
      <c r="AA152" s="6" t="s">
        <v>429</v>
      </c>
    </row>
    <row r="153" spans="1:27" ht="16.899999999999999" customHeight="1" x14ac:dyDescent="0.25">
      <c r="A153" s="20">
        <v>217</v>
      </c>
      <c r="B153" s="1" t="s">
        <v>131</v>
      </c>
      <c r="C153" s="23">
        <v>555</v>
      </c>
      <c r="D153" s="84">
        <v>22613</v>
      </c>
      <c r="E153" s="23">
        <v>642.03</v>
      </c>
      <c r="F153" s="22">
        <f t="shared" si="15"/>
        <v>396.37108972261495</v>
      </c>
      <c r="G153" s="36">
        <v>25.25</v>
      </c>
      <c r="H153" s="22">
        <f t="shared" si="16"/>
        <v>0.88689848963821571</v>
      </c>
      <c r="I153" s="23">
        <v>70.77</v>
      </c>
      <c r="J153" s="23">
        <v>72.23</v>
      </c>
      <c r="K153" s="24">
        <f t="shared" si="12"/>
        <v>2.0630210541189768</v>
      </c>
      <c r="L153" s="23">
        <v>0.67800000000000005</v>
      </c>
      <c r="M153" s="23">
        <v>0.76</v>
      </c>
      <c r="N153" s="24">
        <f t="shared" si="13"/>
        <v>12.094395280235986</v>
      </c>
      <c r="O153" s="20">
        <v>201</v>
      </c>
      <c r="P153" s="36">
        <v>0.55000000000000004</v>
      </c>
      <c r="Q153" s="36">
        <v>0.53</v>
      </c>
      <c r="R153" s="24">
        <f t="shared" si="14"/>
        <v>-3.6363636363636402</v>
      </c>
      <c r="S153" s="20">
        <v>104</v>
      </c>
      <c r="T153" s="36">
        <v>0.5</v>
      </c>
      <c r="U153" s="36">
        <v>0.48</v>
      </c>
      <c r="V153" s="24">
        <f t="shared" si="17"/>
        <v>-4</v>
      </c>
      <c r="W153" s="20">
        <v>150</v>
      </c>
      <c r="X153" s="8" t="s">
        <v>396</v>
      </c>
      <c r="Y153" s="23" t="s">
        <v>454</v>
      </c>
      <c r="Z153" s="8"/>
      <c r="AA153" s="6" t="s">
        <v>429</v>
      </c>
    </row>
    <row r="154" spans="1:27" ht="16.899999999999999" customHeight="1" x14ac:dyDescent="0.25">
      <c r="A154" s="20">
        <v>373</v>
      </c>
      <c r="B154" s="1" t="s">
        <v>385</v>
      </c>
      <c r="C154" s="23">
        <v>370</v>
      </c>
      <c r="D154" s="84">
        <v>25187</v>
      </c>
      <c r="E154" s="23">
        <v>435.02699999999999</v>
      </c>
      <c r="F154" s="22">
        <f t="shared" si="15"/>
        <v>268.57331596461228</v>
      </c>
      <c r="G154" s="36">
        <v>13.34</v>
      </c>
      <c r="H154" s="22">
        <f t="shared" si="16"/>
        <v>0.46856340007024938</v>
      </c>
      <c r="I154" s="23">
        <v>52.52</v>
      </c>
      <c r="J154" s="23">
        <v>58.86</v>
      </c>
      <c r="K154" s="24">
        <f t="shared" si="12"/>
        <v>12.071591774562066</v>
      </c>
      <c r="L154" s="23">
        <v>0.623</v>
      </c>
      <c r="M154" s="23">
        <v>0.73099999999999998</v>
      </c>
      <c r="N154" s="24">
        <f t="shared" si="13"/>
        <v>17.335473515248793</v>
      </c>
      <c r="O154" s="20">
        <v>40</v>
      </c>
      <c r="P154" s="36">
        <v>0.54</v>
      </c>
      <c r="Q154" s="36">
        <v>0.53</v>
      </c>
      <c r="R154" s="24">
        <f t="shared" si="14"/>
        <v>-1.8518518518518476</v>
      </c>
      <c r="S154" s="20">
        <v>136</v>
      </c>
      <c r="T154" s="36">
        <v>0.5</v>
      </c>
      <c r="U154" s="36">
        <v>0.48</v>
      </c>
      <c r="V154" s="24">
        <f t="shared" si="17"/>
        <v>-4</v>
      </c>
      <c r="W154" s="20">
        <v>151</v>
      </c>
      <c r="X154" s="8" t="s">
        <v>397</v>
      </c>
      <c r="Y154" s="23" t="s">
        <v>430</v>
      </c>
      <c r="Z154" s="8"/>
      <c r="AA154" s="6" t="s">
        <v>429</v>
      </c>
    </row>
    <row r="155" spans="1:27" ht="16.899999999999999" customHeight="1" x14ac:dyDescent="0.25">
      <c r="A155" s="20">
        <v>32</v>
      </c>
      <c r="B155" s="1" t="s">
        <v>22</v>
      </c>
      <c r="C155" s="23">
        <v>560</v>
      </c>
      <c r="D155" s="84">
        <v>23725</v>
      </c>
      <c r="E155" s="23">
        <v>115.727</v>
      </c>
      <c r="F155" s="22">
        <f t="shared" si="15"/>
        <v>71.446563400976686</v>
      </c>
      <c r="G155" s="36">
        <v>23.56</v>
      </c>
      <c r="H155" s="22">
        <f t="shared" si="16"/>
        <v>0.82753775904460836</v>
      </c>
      <c r="I155" s="23">
        <v>62.17</v>
      </c>
      <c r="J155" s="23">
        <v>67.88</v>
      </c>
      <c r="K155" s="24">
        <f t="shared" si="12"/>
        <v>9.1844941290011093</v>
      </c>
      <c r="L155" s="23">
        <v>0.70799999999999996</v>
      </c>
      <c r="M155" s="23">
        <v>0.78900000000000003</v>
      </c>
      <c r="N155" s="24">
        <f t="shared" si="13"/>
        <v>11.440677966101703</v>
      </c>
      <c r="O155" s="20">
        <v>241</v>
      </c>
      <c r="P155" s="36">
        <v>0.54</v>
      </c>
      <c r="Q155" s="36">
        <v>0.53</v>
      </c>
      <c r="R155" s="24">
        <f t="shared" si="14"/>
        <v>-1.8518518518518476</v>
      </c>
      <c r="S155" s="20">
        <v>131</v>
      </c>
      <c r="T155" s="36">
        <v>0.51</v>
      </c>
      <c r="U155" s="36">
        <v>0.49</v>
      </c>
      <c r="V155" s="24">
        <f t="shared" si="17"/>
        <v>-3.9215686274509949</v>
      </c>
      <c r="W155" s="20">
        <v>152</v>
      </c>
      <c r="X155" s="8" t="s">
        <v>395</v>
      </c>
      <c r="Y155" s="23" t="s">
        <v>444</v>
      </c>
      <c r="Z155" s="8"/>
      <c r="AA155" s="6"/>
    </row>
    <row r="156" spans="1:27" ht="16.899999999999999" customHeight="1" x14ac:dyDescent="0.25">
      <c r="A156" s="20">
        <v>115</v>
      </c>
      <c r="B156" s="1" t="s">
        <v>64</v>
      </c>
      <c r="C156" s="23">
        <v>905</v>
      </c>
      <c r="D156" s="84">
        <v>33970</v>
      </c>
      <c r="E156" s="23">
        <v>254.27</v>
      </c>
      <c r="F156" s="22">
        <f t="shared" si="15"/>
        <v>156.97907727640344</v>
      </c>
      <c r="G156" s="36">
        <v>18.52</v>
      </c>
      <c r="H156" s="22">
        <f t="shared" si="16"/>
        <v>0.65050930804355467</v>
      </c>
      <c r="I156" s="23">
        <v>11.66</v>
      </c>
      <c r="J156" s="23">
        <v>34.79</v>
      </c>
      <c r="K156" s="24">
        <f t="shared" si="12"/>
        <v>198.37049742710121</v>
      </c>
      <c r="L156" s="23">
        <v>0.59499999999999997</v>
      </c>
      <c r="M156" s="23">
        <v>0.73199999999999998</v>
      </c>
      <c r="N156" s="24">
        <f t="shared" si="13"/>
        <v>23.025210084033617</v>
      </c>
      <c r="O156" s="20">
        <v>2</v>
      </c>
      <c r="P156" s="36">
        <v>0.54</v>
      </c>
      <c r="Q156" s="36">
        <v>0.53</v>
      </c>
      <c r="R156" s="24">
        <f t="shared" si="14"/>
        <v>-1.8518518518518476</v>
      </c>
      <c r="S156" s="20">
        <v>133</v>
      </c>
      <c r="T156" s="36">
        <v>0.52</v>
      </c>
      <c r="U156" s="36">
        <v>0.5</v>
      </c>
      <c r="V156" s="24">
        <f t="shared" si="17"/>
        <v>-3.8461538461538396</v>
      </c>
      <c r="W156" s="20">
        <v>153</v>
      </c>
      <c r="X156" s="8" t="s">
        <v>401</v>
      </c>
      <c r="Y156" s="23" t="s">
        <v>445</v>
      </c>
      <c r="Z156" s="8" t="s">
        <v>411</v>
      </c>
      <c r="AA156" s="6" t="s">
        <v>429</v>
      </c>
    </row>
    <row r="157" spans="1:27" ht="16.899999999999999" customHeight="1" x14ac:dyDescent="0.25">
      <c r="A157" s="20">
        <v>336</v>
      </c>
      <c r="B157" s="1" t="s">
        <v>175</v>
      </c>
      <c r="C157" s="23">
        <v>505</v>
      </c>
      <c r="D157" s="84">
        <v>5354</v>
      </c>
      <c r="E157" s="23">
        <v>720.18299999999999</v>
      </c>
      <c r="F157" s="22">
        <f t="shared" si="15"/>
        <v>444.62053254474404</v>
      </c>
      <c r="G157" s="36">
        <v>59.59</v>
      </c>
      <c r="H157" s="22">
        <f t="shared" si="16"/>
        <v>2.0930804355461894</v>
      </c>
      <c r="I157" s="23">
        <v>81.66</v>
      </c>
      <c r="J157" s="23">
        <v>86.51</v>
      </c>
      <c r="K157" s="24">
        <f t="shared" si="12"/>
        <v>5.9392603477835024</v>
      </c>
      <c r="L157" s="23">
        <v>0.66200000000000003</v>
      </c>
      <c r="M157" s="23">
        <v>0.745</v>
      </c>
      <c r="N157" s="24">
        <f t="shared" si="13"/>
        <v>12.537764350453173</v>
      </c>
      <c r="O157" s="20">
        <v>179</v>
      </c>
      <c r="P157" s="36">
        <v>0.55000000000000004</v>
      </c>
      <c r="Q157" s="36">
        <v>0.55000000000000004</v>
      </c>
      <c r="R157" s="24">
        <f t="shared" si="14"/>
        <v>0</v>
      </c>
      <c r="S157" s="20">
        <v>186</v>
      </c>
      <c r="T157" s="36">
        <v>0.52</v>
      </c>
      <c r="U157" s="36">
        <v>0.5</v>
      </c>
      <c r="V157" s="24">
        <f t="shared" si="17"/>
        <v>-3.8461538461538396</v>
      </c>
      <c r="W157" s="20">
        <v>154</v>
      </c>
      <c r="X157" s="8" t="s">
        <v>395</v>
      </c>
      <c r="Y157" s="23" t="s">
        <v>444</v>
      </c>
      <c r="Z157" s="8" t="s">
        <v>413</v>
      </c>
      <c r="AA157" s="6"/>
    </row>
    <row r="158" spans="1:27" ht="16.899999999999999" customHeight="1" x14ac:dyDescent="0.25">
      <c r="A158" s="20">
        <v>77</v>
      </c>
      <c r="B158" s="1" t="s">
        <v>223</v>
      </c>
      <c r="C158" s="23">
        <v>543</v>
      </c>
      <c r="D158" s="84">
        <v>20438</v>
      </c>
      <c r="E158" s="23">
        <v>809.23199999999997</v>
      </c>
      <c r="F158" s="22">
        <f t="shared" si="15"/>
        <v>499.5968563438019</v>
      </c>
      <c r="G158" s="36">
        <v>87.64</v>
      </c>
      <c r="H158" s="22">
        <f t="shared" si="16"/>
        <v>3.0783280646294346</v>
      </c>
      <c r="I158" s="23">
        <v>86.49</v>
      </c>
      <c r="J158" s="23">
        <v>89.03</v>
      </c>
      <c r="K158" s="24">
        <f t="shared" si="12"/>
        <v>2.9367556942999187</v>
      </c>
      <c r="L158" s="23">
        <v>0.72599999999999998</v>
      </c>
      <c r="M158" s="23">
        <v>0.81799999999999995</v>
      </c>
      <c r="N158" s="24">
        <f t="shared" si="13"/>
        <v>12.672176308539932</v>
      </c>
      <c r="O158" s="20">
        <v>171</v>
      </c>
      <c r="P158" s="36">
        <v>0.55000000000000004</v>
      </c>
      <c r="Q158" s="36">
        <v>0.55000000000000004</v>
      </c>
      <c r="R158" s="24">
        <f t="shared" si="14"/>
        <v>0</v>
      </c>
      <c r="S158" s="20">
        <v>155</v>
      </c>
      <c r="T158" s="36">
        <v>0.54</v>
      </c>
      <c r="U158" s="36">
        <v>0.52</v>
      </c>
      <c r="V158" s="24">
        <f t="shared" si="17"/>
        <v>-3.7037037037037095</v>
      </c>
      <c r="W158" s="20">
        <v>155</v>
      </c>
      <c r="X158" s="8" t="s">
        <v>397</v>
      </c>
      <c r="Y158" s="23" t="s">
        <v>455</v>
      </c>
      <c r="Z158" s="8"/>
      <c r="AA158" s="6"/>
    </row>
    <row r="159" spans="1:27" ht="16.899999999999999" customHeight="1" x14ac:dyDescent="0.25">
      <c r="A159" s="20">
        <v>100</v>
      </c>
      <c r="B159" s="1" t="s">
        <v>54</v>
      </c>
      <c r="C159" s="23">
        <v>509</v>
      </c>
      <c r="D159" s="84">
        <v>22613</v>
      </c>
      <c r="E159" s="23">
        <v>419.017</v>
      </c>
      <c r="F159" s="22">
        <f t="shared" si="15"/>
        <v>258.68919661433415</v>
      </c>
      <c r="G159" s="36">
        <v>87.11</v>
      </c>
      <c r="H159" s="22">
        <f t="shared" si="16"/>
        <v>3.0597119775201969</v>
      </c>
      <c r="I159" s="23">
        <v>69.97</v>
      </c>
      <c r="J159" s="23">
        <v>77.66</v>
      </c>
      <c r="K159" s="24">
        <f t="shared" si="12"/>
        <v>10.990424467628984</v>
      </c>
      <c r="L159" s="23">
        <v>0.69899999999999995</v>
      </c>
      <c r="M159" s="23">
        <v>0.77300000000000002</v>
      </c>
      <c r="N159" s="24">
        <f t="shared" si="13"/>
        <v>10.586552217453516</v>
      </c>
      <c r="O159" s="20">
        <v>282</v>
      </c>
      <c r="P159" s="36">
        <v>0.54</v>
      </c>
      <c r="Q159" s="36">
        <v>0.54</v>
      </c>
      <c r="R159" s="24">
        <f t="shared" si="14"/>
        <v>0</v>
      </c>
      <c r="S159" s="20">
        <v>159</v>
      </c>
      <c r="T159" s="36">
        <v>0.54</v>
      </c>
      <c r="U159" s="36">
        <v>0.52</v>
      </c>
      <c r="V159" s="24">
        <f t="shared" si="17"/>
        <v>-3.7037037037037095</v>
      </c>
      <c r="W159" s="20">
        <v>156</v>
      </c>
      <c r="X159" s="8" t="s">
        <v>401</v>
      </c>
      <c r="Y159" s="23" t="s">
        <v>445</v>
      </c>
      <c r="Z159" s="8" t="s">
        <v>411</v>
      </c>
      <c r="AA159" s="6" t="s">
        <v>429</v>
      </c>
    </row>
    <row r="160" spans="1:27" ht="16.899999999999999" customHeight="1" x14ac:dyDescent="0.25">
      <c r="A160" s="20">
        <v>397</v>
      </c>
      <c r="B160" s="1" t="s">
        <v>186</v>
      </c>
      <c r="C160" s="23">
        <v>720</v>
      </c>
      <c r="D160" s="84">
        <v>22614</v>
      </c>
      <c r="E160" s="23">
        <v>308.46699999999998</v>
      </c>
      <c r="F160" s="22">
        <f t="shared" si="15"/>
        <v>190.43876599764164</v>
      </c>
      <c r="G160" s="36">
        <v>21.17</v>
      </c>
      <c r="H160" s="22">
        <f t="shared" si="16"/>
        <v>0.74358974358974372</v>
      </c>
      <c r="I160" s="23">
        <v>50.76</v>
      </c>
      <c r="J160" s="23">
        <v>61.23</v>
      </c>
      <c r="K160" s="24">
        <f t="shared" si="12"/>
        <v>20.626477541371173</v>
      </c>
      <c r="L160" s="23">
        <v>0.70499999999999996</v>
      </c>
      <c r="M160" s="23">
        <v>0.78500000000000003</v>
      </c>
      <c r="N160" s="24">
        <f t="shared" si="13"/>
        <v>11.347517730496463</v>
      </c>
      <c r="O160" s="20">
        <v>246</v>
      </c>
      <c r="P160" s="36">
        <v>0.56000000000000005</v>
      </c>
      <c r="Q160" s="36">
        <v>0.55000000000000004</v>
      </c>
      <c r="R160" s="24">
        <f t="shared" si="14"/>
        <v>-1.7857142857142918</v>
      </c>
      <c r="S160" s="20">
        <v>140</v>
      </c>
      <c r="T160" s="36">
        <v>0.54</v>
      </c>
      <c r="U160" s="36">
        <v>0.52</v>
      </c>
      <c r="V160" s="24">
        <f t="shared" si="17"/>
        <v>-3.7037037037037095</v>
      </c>
      <c r="W160" s="20">
        <v>157</v>
      </c>
      <c r="X160" s="8" t="s">
        <v>401</v>
      </c>
      <c r="Y160" s="23" t="s">
        <v>449</v>
      </c>
      <c r="Z160" s="8" t="s">
        <v>411</v>
      </c>
      <c r="AA160" s="6" t="s">
        <v>429</v>
      </c>
    </row>
    <row r="161" spans="1:27" ht="16.899999999999999" customHeight="1" x14ac:dyDescent="0.25">
      <c r="A161" s="20">
        <v>316</v>
      </c>
      <c r="B161" s="1" t="s">
        <v>327</v>
      </c>
      <c r="C161" s="23">
        <v>750</v>
      </c>
      <c r="D161" s="84">
        <v>32509</v>
      </c>
      <c r="E161" s="23">
        <v>381.33100000000002</v>
      </c>
      <c r="F161" s="22">
        <f t="shared" si="15"/>
        <v>235.42293041604674</v>
      </c>
      <c r="G161" s="36">
        <v>14.45</v>
      </c>
      <c r="H161" s="22">
        <f t="shared" si="16"/>
        <v>0.50755180892167195</v>
      </c>
      <c r="I161" s="23">
        <v>34.46</v>
      </c>
      <c r="J161" s="23">
        <v>48.69</v>
      </c>
      <c r="K161" s="24">
        <f t="shared" si="12"/>
        <v>41.294254207777129</v>
      </c>
      <c r="L161" s="23">
        <v>0.56399999999999995</v>
      </c>
      <c r="M161" s="23">
        <v>0.66400000000000003</v>
      </c>
      <c r="N161" s="24">
        <f t="shared" si="13"/>
        <v>17.730496453900727</v>
      </c>
      <c r="O161" s="20">
        <v>33</v>
      </c>
      <c r="P161" s="36">
        <v>0.56999999999999995</v>
      </c>
      <c r="Q161" s="36">
        <v>0.59</v>
      </c>
      <c r="R161" s="24">
        <f t="shared" si="14"/>
        <v>3.5087719298245617</v>
      </c>
      <c r="S161" s="20">
        <v>227</v>
      </c>
      <c r="T161" s="36">
        <v>0.57999999999999996</v>
      </c>
      <c r="U161" s="36">
        <v>0.56000000000000005</v>
      </c>
      <c r="V161" s="24">
        <f t="shared" si="17"/>
        <v>-3.4482758620689538</v>
      </c>
      <c r="W161" s="20">
        <v>158</v>
      </c>
      <c r="X161" s="9" t="s">
        <v>398</v>
      </c>
      <c r="Y161" s="23" t="s">
        <v>440</v>
      </c>
      <c r="Z161" s="10" t="s">
        <v>410</v>
      </c>
      <c r="AA161" s="6"/>
    </row>
    <row r="162" spans="1:27" ht="16.899999999999999" customHeight="1" x14ac:dyDescent="0.25">
      <c r="A162" s="20">
        <v>235</v>
      </c>
      <c r="B162" s="1" t="s">
        <v>390</v>
      </c>
      <c r="C162" s="23">
        <v>538</v>
      </c>
      <c r="D162" s="84">
        <v>33970</v>
      </c>
      <c r="E162" s="23">
        <v>208.334</v>
      </c>
      <c r="F162" s="22">
        <f t="shared" si="15"/>
        <v>128.61949536045242</v>
      </c>
      <c r="G162" s="36">
        <v>24.41</v>
      </c>
      <c r="H162" s="22">
        <f t="shared" si="16"/>
        <v>0.85739374780470679</v>
      </c>
      <c r="I162" s="23">
        <v>23.28</v>
      </c>
      <c r="J162" s="23">
        <v>34.21</v>
      </c>
      <c r="K162" s="24">
        <f t="shared" si="12"/>
        <v>46.950171821305844</v>
      </c>
      <c r="L162" s="23">
        <v>0.627</v>
      </c>
      <c r="M162" s="23">
        <v>0.72199999999999998</v>
      </c>
      <c r="N162" s="24">
        <f t="shared" si="13"/>
        <v>15.151515151515142</v>
      </c>
      <c r="O162" s="20">
        <v>90</v>
      </c>
      <c r="P162" s="36">
        <v>0.56999999999999995</v>
      </c>
      <c r="Q162" s="36">
        <v>0.56000000000000005</v>
      </c>
      <c r="R162" s="24">
        <f t="shared" si="14"/>
        <v>-1.7543859649122595</v>
      </c>
      <c r="S162" s="20">
        <v>141</v>
      </c>
      <c r="T162" s="36">
        <v>0.59</v>
      </c>
      <c r="U162" s="36">
        <v>0.56999999999999995</v>
      </c>
      <c r="V162" s="24">
        <f t="shared" si="17"/>
        <v>-3.3898305084745886</v>
      </c>
      <c r="W162" s="20">
        <v>159</v>
      </c>
      <c r="X162" s="8" t="s">
        <v>401</v>
      </c>
      <c r="Y162" s="23" t="s">
        <v>445</v>
      </c>
      <c r="Z162" s="8" t="s">
        <v>411</v>
      </c>
      <c r="AA162" s="6" t="s">
        <v>429</v>
      </c>
    </row>
    <row r="163" spans="1:27" ht="16.899999999999999" customHeight="1" x14ac:dyDescent="0.25">
      <c r="A163" s="20">
        <v>76</v>
      </c>
      <c r="B163" s="1" t="s">
        <v>39</v>
      </c>
      <c r="C163" s="23">
        <v>720</v>
      </c>
      <c r="D163" s="84">
        <v>20437</v>
      </c>
      <c r="E163" s="23">
        <v>959.18</v>
      </c>
      <c r="F163" s="22">
        <f t="shared" si="15"/>
        <v>592.17049334164722</v>
      </c>
      <c r="G163" s="36">
        <v>20.45</v>
      </c>
      <c r="H163" s="22">
        <f t="shared" si="16"/>
        <v>0.71829996487530734</v>
      </c>
      <c r="I163" s="23">
        <v>51.25</v>
      </c>
      <c r="J163" s="23">
        <v>63.56</v>
      </c>
      <c r="K163" s="24">
        <f t="shared" si="12"/>
        <v>24.019512195121962</v>
      </c>
      <c r="L163" s="23">
        <v>0.66400000000000003</v>
      </c>
      <c r="M163" s="23">
        <v>0.77300000000000002</v>
      </c>
      <c r="N163" s="24">
        <f t="shared" si="13"/>
        <v>16.415662650602414</v>
      </c>
      <c r="O163" s="20">
        <v>57</v>
      </c>
      <c r="P163" s="36">
        <v>0.57999999999999996</v>
      </c>
      <c r="Q163" s="36">
        <v>0.57999999999999996</v>
      </c>
      <c r="R163" s="24">
        <f t="shared" si="14"/>
        <v>0</v>
      </c>
      <c r="S163" s="20">
        <v>154</v>
      </c>
      <c r="T163" s="36">
        <v>0.61</v>
      </c>
      <c r="U163" s="36">
        <v>0.59</v>
      </c>
      <c r="V163" s="24">
        <f t="shared" si="17"/>
        <v>-3.2786885245901658</v>
      </c>
      <c r="W163" s="20">
        <v>160</v>
      </c>
      <c r="X163" s="8" t="s">
        <v>401</v>
      </c>
      <c r="Y163" s="23" t="s">
        <v>449</v>
      </c>
      <c r="Z163" s="8" t="s">
        <v>411</v>
      </c>
      <c r="AA163" s="6" t="s">
        <v>429</v>
      </c>
    </row>
    <row r="164" spans="1:27" ht="16.899999999999999" customHeight="1" x14ac:dyDescent="0.25">
      <c r="A164" s="20">
        <v>124</v>
      </c>
      <c r="B164" s="1" t="s">
        <v>69</v>
      </c>
      <c r="C164" s="23">
        <v>570</v>
      </c>
      <c r="D164" s="84">
        <v>19342</v>
      </c>
      <c r="E164" s="23">
        <v>731.73099999999999</v>
      </c>
      <c r="F164" s="22">
        <f t="shared" si="15"/>
        <v>451.7499398062688</v>
      </c>
      <c r="G164" s="36">
        <v>109.12</v>
      </c>
      <c r="H164" s="22">
        <f t="shared" si="16"/>
        <v>3.8328064629434495</v>
      </c>
      <c r="I164" s="23">
        <v>81.680000000000007</v>
      </c>
      <c r="J164" s="23">
        <v>85.44</v>
      </c>
      <c r="K164" s="24">
        <f t="shared" si="12"/>
        <v>4.6033300685602256</v>
      </c>
      <c r="L164" s="23">
        <v>0.71399999999999997</v>
      </c>
      <c r="M164" s="23">
        <v>0.79100000000000004</v>
      </c>
      <c r="N164" s="24">
        <f t="shared" si="13"/>
        <v>10.784313725490208</v>
      </c>
      <c r="O164" s="20">
        <v>272</v>
      </c>
      <c r="P164" s="36">
        <v>0.57999999999999996</v>
      </c>
      <c r="Q164" s="36">
        <v>0.57999999999999996</v>
      </c>
      <c r="R164" s="24">
        <f t="shared" si="14"/>
        <v>0</v>
      </c>
      <c r="S164" s="20">
        <v>163</v>
      </c>
      <c r="T164" s="36">
        <v>0.61</v>
      </c>
      <c r="U164" s="36">
        <v>0.59</v>
      </c>
      <c r="V164" s="24">
        <f t="shared" si="17"/>
        <v>-3.2786885245901658</v>
      </c>
      <c r="W164" s="20">
        <v>161</v>
      </c>
      <c r="X164" s="8" t="s">
        <v>401</v>
      </c>
      <c r="Y164" s="23" t="s">
        <v>445</v>
      </c>
      <c r="Z164" s="8" t="s">
        <v>411</v>
      </c>
      <c r="AA164" s="6" t="s">
        <v>429</v>
      </c>
    </row>
    <row r="165" spans="1:27" ht="16.899999999999999" customHeight="1" x14ac:dyDescent="0.25">
      <c r="A165" s="20">
        <v>339</v>
      </c>
      <c r="B165" s="1" t="s">
        <v>157</v>
      </c>
      <c r="C165" s="23">
        <v>548</v>
      </c>
      <c r="D165" s="84">
        <v>19342</v>
      </c>
      <c r="E165" s="23">
        <v>324.75</v>
      </c>
      <c r="F165" s="22">
        <f t="shared" si="15"/>
        <v>200.49142779530428</v>
      </c>
      <c r="G165" s="36">
        <v>58.42</v>
      </c>
      <c r="H165" s="22">
        <f t="shared" si="16"/>
        <v>2.0519845451352303</v>
      </c>
      <c r="I165" s="23">
        <v>60.51</v>
      </c>
      <c r="J165" s="23">
        <v>72.569999999999993</v>
      </c>
      <c r="K165" s="24">
        <f t="shared" si="12"/>
        <v>19.930589985126417</v>
      </c>
      <c r="L165" s="23">
        <v>0.63800000000000001</v>
      </c>
      <c r="M165" s="23">
        <v>0.71499999999999997</v>
      </c>
      <c r="N165" s="24">
        <f t="shared" si="13"/>
        <v>12.068965517241367</v>
      </c>
      <c r="O165" s="20">
        <v>203</v>
      </c>
      <c r="P165" s="36">
        <v>0.57999999999999996</v>
      </c>
      <c r="Q165" s="36">
        <v>0.56000000000000005</v>
      </c>
      <c r="R165" s="24">
        <f t="shared" si="14"/>
        <v>-3.4482758620689538</v>
      </c>
      <c r="S165" s="20">
        <v>113</v>
      </c>
      <c r="T165" s="36">
        <v>0.61</v>
      </c>
      <c r="U165" s="36">
        <v>0.59</v>
      </c>
      <c r="V165" s="24">
        <f t="shared" si="17"/>
        <v>-3.2786885245901658</v>
      </c>
      <c r="W165" s="20">
        <v>162</v>
      </c>
      <c r="X165" s="8" t="s">
        <v>401</v>
      </c>
      <c r="Y165" s="23" t="s">
        <v>445</v>
      </c>
      <c r="Z165" s="8" t="s">
        <v>411</v>
      </c>
      <c r="AA165" s="6" t="s">
        <v>429</v>
      </c>
    </row>
    <row r="166" spans="1:27" ht="16.899999999999999" customHeight="1" x14ac:dyDescent="0.25">
      <c r="A166" s="20">
        <v>31</v>
      </c>
      <c r="B166" s="1" t="s">
        <v>259</v>
      </c>
      <c r="C166" s="23">
        <v>374</v>
      </c>
      <c r="D166" s="84">
        <v>22600</v>
      </c>
      <c r="E166" s="23">
        <v>531.96799999999996</v>
      </c>
      <c r="F166" s="22">
        <f t="shared" si="15"/>
        <v>328.42193644776728</v>
      </c>
      <c r="G166" s="36">
        <v>23.58</v>
      </c>
      <c r="H166" s="22">
        <f t="shared" si="16"/>
        <v>0.82824025289778713</v>
      </c>
      <c r="I166" s="23">
        <v>68.989999999999995</v>
      </c>
      <c r="J166" s="23">
        <v>75.7</v>
      </c>
      <c r="K166" s="24">
        <f t="shared" si="12"/>
        <v>9.7260472532251185</v>
      </c>
      <c r="L166" s="23">
        <v>0.63200000000000001</v>
      </c>
      <c r="M166" s="23">
        <v>0.7</v>
      </c>
      <c r="N166" s="24">
        <f t="shared" si="13"/>
        <v>10.759493670886073</v>
      </c>
      <c r="O166" s="20">
        <v>273</v>
      </c>
      <c r="P166" s="36">
        <v>0.6</v>
      </c>
      <c r="Q166" s="36">
        <v>0.6</v>
      </c>
      <c r="R166" s="24">
        <f t="shared" si="14"/>
        <v>0</v>
      </c>
      <c r="S166" s="20">
        <v>149</v>
      </c>
      <c r="T166" s="36">
        <v>0.64</v>
      </c>
      <c r="U166" s="36">
        <v>0.62</v>
      </c>
      <c r="V166" s="24">
        <f t="shared" si="17"/>
        <v>-3.125</v>
      </c>
      <c r="W166" s="20">
        <v>163</v>
      </c>
      <c r="X166" s="8" t="s">
        <v>392</v>
      </c>
      <c r="Y166" s="23" t="s">
        <v>441</v>
      </c>
      <c r="Z166" s="8"/>
      <c r="AA166" s="6"/>
    </row>
    <row r="167" spans="1:27" ht="16.899999999999999" customHeight="1" x14ac:dyDescent="0.25">
      <c r="A167" s="20">
        <v>383</v>
      </c>
      <c r="B167" s="1" t="s">
        <v>231</v>
      </c>
      <c r="C167" s="23">
        <v>562</v>
      </c>
      <c r="D167" s="84">
        <v>30348</v>
      </c>
      <c r="E167" s="23">
        <v>506.959</v>
      </c>
      <c r="F167" s="22">
        <f t="shared" si="15"/>
        <v>312.98209004982192</v>
      </c>
      <c r="G167" s="36">
        <v>23.32</v>
      </c>
      <c r="H167" s="22">
        <f t="shared" si="16"/>
        <v>0.81910783280646293</v>
      </c>
      <c r="I167" s="23">
        <v>41.71</v>
      </c>
      <c r="J167" s="23">
        <v>51.55</v>
      </c>
      <c r="K167" s="24">
        <f t="shared" si="12"/>
        <v>23.591464876528391</v>
      </c>
      <c r="L167" s="23">
        <v>0.66100000000000003</v>
      </c>
      <c r="M167" s="23">
        <v>0.72</v>
      </c>
      <c r="N167" s="24">
        <f t="shared" si="13"/>
        <v>8.9258698940998329</v>
      </c>
      <c r="O167" s="20">
        <v>348</v>
      </c>
      <c r="P167" s="36">
        <v>0.63</v>
      </c>
      <c r="Q167" s="36">
        <v>0.61</v>
      </c>
      <c r="R167" s="24">
        <f t="shared" si="14"/>
        <v>-3.1746031746031775</v>
      </c>
      <c r="S167" s="20">
        <v>120</v>
      </c>
      <c r="T167" s="36">
        <v>0.71</v>
      </c>
      <c r="U167" s="36">
        <v>0.69</v>
      </c>
      <c r="V167" s="24">
        <f t="shared" si="17"/>
        <v>-2.816901408450704</v>
      </c>
      <c r="W167" s="20">
        <v>164</v>
      </c>
      <c r="X167" s="8" t="s">
        <v>396</v>
      </c>
      <c r="Y167" s="23" t="s">
        <v>434</v>
      </c>
      <c r="Z167" s="8" t="s">
        <v>415</v>
      </c>
      <c r="AA167" s="6" t="s">
        <v>429</v>
      </c>
    </row>
    <row r="168" spans="1:27" ht="16.899999999999999" customHeight="1" x14ac:dyDescent="0.25">
      <c r="A168" s="20">
        <v>48</v>
      </c>
      <c r="B168" s="1" t="s">
        <v>56</v>
      </c>
      <c r="C168" s="23">
        <v>420</v>
      </c>
      <c r="D168" s="84">
        <v>20412</v>
      </c>
      <c r="E168" s="23">
        <v>184.738</v>
      </c>
      <c r="F168" s="22">
        <f t="shared" si="15"/>
        <v>114.05199503633233</v>
      </c>
      <c r="G168" s="36">
        <v>14.67</v>
      </c>
      <c r="H168" s="22">
        <f t="shared" si="16"/>
        <v>0.5152792413066386</v>
      </c>
      <c r="I168" s="23">
        <v>71.67</v>
      </c>
      <c r="J168" s="23">
        <v>81.45</v>
      </c>
      <c r="K168" s="24">
        <f t="shared" si="12"/>
        <v>13.645876935956466</v>
      </c>
      <c r="L168" s="23">
        <v>0.64200000000000002</v>
      </c>
      <c r="M168" s="23">
        <v>0.69899999999999995</v>
      </c>
      <c r="N168" s="24">
        <f t="shared" si="13"/>
        <v>8.8785046728971793</v>
      </c>
      <c r="O168" s="20">
        <v>352</v>
      </c>
      <c r="P168" s="36">
        <v>0.47</v>
      </c>
      <c r="Q168" s="36">
        <v>0.47</v>
      </c>
      <c r="R168" s="24">
        <f t="shared" si="14"/>
        <v>0</v>
      </c>
      <c r="S168" s="20">
        <v>151</v>
      </c>
      <c r="T168" s="36">
        <v>0.37</v>
      </c>
      <c r="U168" s="36">
        <v>0.36</v>
      </c>
      <c r="V168" s="24">
        <f t="shared" si="17"/>
        <v>-2.7027027027027088</v>
      </c>
      <c r="W168" s="20">
        <v>165</v>
      </c>
      <c r="X168" s="9" t="s">
        <v>398</v>
      </c>
      <c r="Y168" s="23" t="s">
        <v>435</v>
      </c>
      <c r="Z168" s="8"/>
      <c r="AA168" s="6"/>
    </row>
    <row r="169" spans="1:27" ht="16.899999999999999" customHeight="1" x14ac:dyDescent="0.25">
      <c r="A169" s="20">
        <v>317</v>
      </c>
      <c r="B169" s="1" t="s">
        <v>332</v>
      </c>
      <c r="C169" s="23">
        <v>730</v>
      </c>
      <c r="D169" s="84">
        <v>20419</v>
      </c>
      <c r="E169" s="23">
        <v>190.98400000000001</v>
      </c>
      <c r="F169" s="22">
        <f t="shared" si="15"/>
        <v>117.90809806330529</v>
      </c>
      <c r="G169" s="36">
        <v>32.19</v>
      </c>
      <c r="H169" s="22">
        <f t="shared" si="16"/>
        <v>1.1306638566912539</v>
      </c>
      <c r="I169" s="23">
        <v>74.56</v>
      </c>
      <c r="J169" s="23">
        <v>83.61</v>
      </c>
      <c r="K169" s="24">
        <f t="shared" si="12"/>
        <v>12.137875536480678</v>
      </c>
      <c r="L169" s="23">
        <v>0.68799999999999994</v>
      </c>
      <c r="M169" s="23">
        <v>0.754</v>
      </c>
      <c r="N169" s="24">
        <f t="shared" si="13"/>
        <v>9.5930232558139608</v>
      </c>
      <c r="O169" s="20">
        <v>319</v>
      </c>
      <c r="P169" s="36">
        <v>0.47</v>
      </c>
      <c r="Q169" s="36">
        <v>0.47</v>
      </c>
      <c r="R169" s="24">
        <f t="shared" si="14"/>
        <v>0</v>
      </c>
      <c r="S169" s="20">
        <v>181</v>
      </c>
      <c r="T169" s="36">
        <v>0.38</v>
      </c>
      <c r="U169" s="36">
        <v>0.37</v>
      </c>
      <c r="V169" s="24">
        <f t="shared" si="17"/>
        <v>-2.6315789473684248</v>
      </c>
      <c r="W169" s="20">
        <v>166</v>
      </c>
      <c r="X169" s="9" t="s">
        <v>398</v>
      </c>
      <c r="Y169" s="23" t="s">
        <v>438</v>
      </c>
      <c r="Z169" s="9"/>
      <c r="AA169" s="6"/>
    </row>
    <row r="170" spans="1:27" ht="16.899999999999999" customHeight="1" x14ac:dyDescent="0.25">
      <c r="A170" s="20">
        <v>150</v>
      </c>
      <c r="B170" s="1" t="s">
        <v>269</v>
      </c>
      <c r="C170" s="23">
        <v>408</v>
      </c>
      <c r="D170" s="84">
        <v>22600</v>
      </c>
      <c r="E170" s="23">
        <v>194.374</v>
      </c>
      <c r="F170" s="22">
        <f t="shared" si="15"/>
        <v>120.00098779456343</v>
      </c>
      <c r="G170" s="36">
        <v>15.4</v>
      </c>
      <c r="H170" s="22">
        <f t="shared" si="16"/>
        <v>0.54092026694766426</v>
      </c>
      <c r="I170" s="23">
        <v>79.069999999999993</v>
      </c>
      <c r="J170" s="23">
        <v>92.4</v>
      </c>
      <c r="K170" s="24">
        <f t="shared" si="12"/>
        <v>16.858479828000526</v>
      </c>
      <c r="L170" s="23">
        <v>0.65400000000000003</v>
      </c>
      <c r="M170" s="23">
        <v>0.72199999999999998</v>
      </c>
      <c r="N170" s="24">
        <f t="shared" si="13"/>
        <v>10.397553516819556</v>
      </c>
      <c r="O170" s="20">
        <v>290</v>
      </c>
      <c r="P170" s="36">
        <v>0.47</v>
      </c>
      <c r="Q170" s="36">
        <v>0.49</v>
      </c>
      <c r="R170" s="24">
        <f t="shared" si="14"/>
        <v>4.2553191489361808</v>
      </c>
      <c r="S170" s="20">
        <v>253</v>
      </c>
      <c r="T170" s="36">
        <v>0.39</v>
      </c>
      <c r="U170" s="36">
        <v>0.38</v>
      </c>
      <c r="V170" s="24">
        <f t="shared" si="17"/>
        <v>-2.5641025641025692</v>
      </c>
      <c r="W170" s="20">
        <v>167</v>
      </c>
      <c r="X170" s="8" t="s">
        <v>397</v>
      </c>
      <c r="Y170" s="23" t="s">
        <v>431</v>
      </c>
      <c r="Z170" s="8"/>
      <c r="AA170" s="6"/>
    </row>
    <row r="171" spans="1:27" ht="16.899999999999999" customHeight="1" x14ac:dyDescent="0.25">
      <c r="A171" s="20">
        <v>224</v>
      </c>
      <c r="B171" s="1" t="s">
        <v>246</v>
      </c>
      <c r="C171" s="23">
        <v>570</v>
      </c>
      <c r="D171" s="84">
        <v>22596</v>
      </c>
      <c r="E171" s="23">
        <v>87.831999999999994</v>
      </c>
      <c r="F171" s="22">
        <f t="shared" si="15"/>
        <v>54.22498255925224</v>
      </c>
      <c r="G171" s="36">
        <v>21.11</v>
      </c>
      <c r="H171" s="22">
        <f t="shared" si="16"/>
        <v>0.74148226203020728</v>
      </c>
      <c r="I171" s="23">
        <v>66.599999999999994</v>
      </c>
      <c r="J171" s="23">
        <v>76.8</v>
      </c>
      <c r="K171" s="24">
        <f t="shared" si="12"/>
        <v>15.315315315315317</v>
      </c>
      <c r="L171" s="23">
        <v>0.68500000000000005</v>
      </c>
      <c r="M171" s="23">
        <v>0.78700000000000003</v>
      </c>
      <c r="N171" s="24">
        <f t="shared" si="13"/>
        <v>14.890510948905117</v>
      </c>
      <c r="O171" s="20">
        <v>96</v>
      </c>
      <c r="P171" s="36">
        <v>0.5</v>
      </c>
      <c r="Q171" s="36">
        <v>0.49</v>
      </c>
      <c r="R171" s="24">
        <f t="shared" si="14"/>
        <v>-2</v>
      </c>
      <c r="S171" s="20">
        <v>123</v>
      </c>
      <c r="T171" s="36">
        <v>0.41</v>
      </c>
      <c r="U171" s="36">
        <v>0.4</v>
      </c>
      <c r="V171" s="24">
        <f t="shared" si="17"/>
        <v>-2.4390243902438868</v>
      </c>
      <c r="W171" s="20">
        <v>168</v>
      </c>
      <c r="X171" s="9" t="s">
        <v>398</v>
      </c>
      <c r="Y171" s="23" t="s">
        <v>432</v>
      </c>
      <c r="Z171" s="9"/>
      <c r="AA171" s="6"/>
    </row>
    <row r="172" spans="1:27" ht="16.899999999999999" customHeight="1" x14ac:dyDescent="0.25">
      <c r="A172" s="20">
        <v>223</v>
      </c>
      <c r="B172" s="1" t="s">
        <v>325</v>
      </c>
      <c r="C172" s="23">
        <v>352</v>
      </c>
      <c r="D172" s="84">
        <v>22598</v>
      </c>
      <c r="E172" s="23">
        <v>221.976</v>
      </c>
      <c r="F172" s="22">
        <f t="shared" si="15"/>
        <v>137.04167875686053</v>
      </c>
      <c r="G172" s="36">
        <v>10.42</v>
      </c>
      <c r="H172" s="22">
        <f t="shared" si="16"/>
        <v>0.36599929750614685</v>
      </c>
      <c r="I172" s="23">
        <v>63.04</v>
      </c>
      <c r="J172" s="23">
        <v>67.86</v>
      </c>
      <c r="K172" s="24">
        <f t="shared" si="12"/>
        <v>7.645939086294419</v>
      </c>
      <c r="L172" s="23">
        <v>0.629</v>
      </c>
      <c r="M172" s="23">
        <v>0.72399999999999998</v>
      </c>
      <c r="N172" s="24">
        <f t="shared" si="13"/>
        <v>15.103338632750379</v>
      </c>
      <c r="O172" s="20">
        <v>92</v>
      </c>
      <c r="P172" s="36">
        <v>0.48</v>
      </c>
      <c r="Q172" s="36">
        <v>0.5</v>
      </c>
      <c r="R172" s="24">
        <f t="shared" si="14"/>
        <v>4.1666666666666714</v>
      </c>
      <c r="S172" s="20">
        <v>250</v>
      </c>
      <c r="T172" s="36">
        <v>0.42</v>
      </c>
      <c r="U172" s="36">
        <v>0.41</v>
      </c>
      <c r="V172" s="24">
        <f t="shared" si="17"/>
        <v>-2.3809523809523796</v>
      </c>
      <c r="W172" s="20">
        <v>169</v>
      </c>
      <c r="X172" s="8" t="s">
        <v>397</v>
      </c>
      <c r="Y172" s="23" t="s">
        <v>431</v>
      </c>
      <c r="Z172" s="8"/>
      <c r="AA172" s="6"/>
    </row>
    <row r="173" spans="1:27" ht="16.899999999999999" customHeight="1" x14ac:dyDescent="0.25">
      <c r="A173" s="20">
        <v>286</v>
      </c>
      <c r="B173" s="1" t="s">
        <v>404</v>
      </c>
      <c r="C173" s="23">
        <v>570</v>
      </c>
      <c r="D173" s="84">
        <v>24075</v>
      </c>
      <c r="E173" s="23">
        <v>155.40799999999999</v>
      </c>
      <c r="F173" s="22">
        <f t="shared" si="15"/>
        <v>95.944485945535476</v>
      </c>
      <c r="G173" s="36">
        <v>31.02</v>
      </c>
      <c r="H173" s="22">
        <f t="shared" si="16"/>
        <v>1.0895679662802951</v>
      </c>
      <c r="I173" s="23">
        <v>75.42</v>
      </c>
      <c r="J173" s="23">
        <v>87.73</v>
      </c>
      <c r="K173" s="24">
        <f t="shared" si="12"/>
        <v>16.321930522407854</v>
      </c>
      <c r="L173" s="23">
        <v>0.64700000000000002</v>
      </c>
      <c r="M173" s="23">
        <v>0.74199999999999999</v>
      </c>
      <c r="N173" s="24">
        <f t="shared" si="13"/>
        <v>14.683153013910356</v>
      </c>
      <c r="O173" s="20">
        <v>99</v>
      </c>
      <c r="P173" s="36">
        <v>0.49</v>
      </c>
      <c r="Q173" s="36">
        <v>0.49</v>
      </c>
      <c r="R173" s="24">
        <f t="shared" si="14"/>
        <v>0</v>
      </c>
      <c r="S173" s="20">
        <v>177</v>
      </c>
      <c r="T173" s="36">
        <v>0.42</v>
      </c>
      <c r="U173" s="36">
        <v>0.41</v>
      </c>
      <c r="V173" s="24">
        <f t="shared" si="17"/>
        <v>-2.3809523809523796</v>
      </c>
      <c r="W173" s="20">
        <v>170</v>
      </c>
      <c r="X173" s="9" t="s">
        <v>398</v>
      </c>
      <c r="Y173" s="23" t="s">
        <v>435</v>
      </c>
      <c r="Z173" s="9"/>
      <c r="AA173" s="6"/>
    </row>
    <row r="174" spans="1:27" ht="16.899999999999999" customHeight="1" x14ac:dyDescent="0.25">
      <c r="A174" s="20">
        <v>353</v>
      </c>
      <c r="B174" s="1" t="s">
        <v>380</v>
      </c>
      <c r="C174" s="23">
        <v>399</v>
      </c>
      <c r="D174" s="84">
        <v>33970</v>
      </c>
      <c r="E174" s="23">
        <v>96.186000000000007</v>
      </c>
      <c r="F174" s="22">
        <f t="shared" si="15"/>
        <v>59.382504923538534</v>
      </c>
      <c r="G174" s="36">
        <v>21.83</v>
      </c>
      <c r="H174" s="22">
        <f t="shared" si="16"/>
        <v>0.76677204074464345</v>
      </c>
      <c r="I174" s="23">
        <v>48.41</v>
      </c>
      <c r="J174" s="23">
        <v>55.24</v>
      </c>
      <c r="K174" s="24">
        <f t="shared" si="12"/>
        <v>14.108655236521386</v>
      </c>
      <c r="L174" s="23">
        <v>0.64500000000000002</v>
      </c>
      <c r="M174" s="23">
        <v>0.75</v>
      </c>
      <c r="N174" s="24">
        <f t="shared" si="13"/>
        <v>16.279069767441854</v>
      </c>
      <c r="O174" s="20">
        <v>60</v>
      </c>
      <c r="P174" s="36">
        <v>0.49</v>
      </c>
      <c r="Q174" s="36">
        <v>0.5</v>
      </c>
      <c r="R174" s="24">
        <f t="shared" si="14"/>
        <v>2.0408163265306172</v>
      </c>
      <c r="S174" s="20">
        <v>221</v>
      </c>
      <c r="T174" s="36">
        <v>0.42</v>
      </c>
      <c r="U174" s="36">
        <v>0.41</v>
      </c>
      <c r="V174" s="24">
        <f t="shared" si="17"/>
        <v>-2.3809523809523796</v>
      </c>
      <c r="W174" s="20">
        <v>171</v>
      </c>
      <c r="X174" s="8" t="s">
        <v>397</v>
      </c>
      <c r="Y174" s="23" t="s">
        <v>455</v>
      </c>
      <c r="Z174" s="8"/>
      <c r="AA174" s="6"/>
    </row>
    <row r="175" spans="1:27" ht="16.899999999999999" customHeight="1" x14ac:dyDescent="0.25">
      <c r="A175" s="20">
        <v>391</v>
      </c>
      <c r="B175" s="1" t="s">
        <v>371</v>
      </c>
      <c r="C175" s="23">
        <v>540</v>
      </c>
      <c r="D175" s="84">
        <v>22600</v>
      </c>
      <c r="E175" s="23">
        <v>95.075999999999993</v>
      </c>
      <c r="F175" s="22">
        <f t="shared" si="15"/>
        <v>58.697222445161962</v>
      </c>
      <c r="G175" s="36">
        <v>26.02</v>
      </c>
      <c r="H175" s="22">
        <f t="shared" si="16"/>
        <v>0.91394450298559893</v>
      </c>
      <c r="I175" s="23">
        <v>70.19</v>
      </c>
      <c r="J175" s="23">
        <v>80.58</v>
      </c>
      <c r="K175" s="24">
        <f t="shared" si="12"/>
        <v>14.802678444222821</v>
      </c>
      <c r="L175" s="23">
        <v>0.67700000000000005</v>
      </c>
      <c r="M175" s="23">
        <v>0.73399999999999999</v>
      </c>
      <c r="N175" s="24">
        <f t="shared" si="13"/>
        <v>8.419497784342667</v>
      </c>
      <c r="O175" s="20">
        <v>369</v>
      </c>
      <c r="P175" s="36">
        <v>0.5</v>
      </c>
      <c r="Q175" s="36">
        <v>0.5</v>
      </c>
      <c r="R175" s="24">
        <f t="shared" si="14"/>
        <v>0</v>
      </c>
      <c r="S175" s="20">
        <v>191</v>
      </c>
      <c r="T175" s="36">
        <v>0.43</v>
      </c>
      <c r="U175" s="36">
        <v>0.42</v>
      </c>
      <c r="V175" s="24">
        <f t="shared" si="17"/>
        <v>-2.3255813953488342</v>
      </c>
      <c r="W175" s="20">
        <v>172</v>
      </c>
      <c r="X175" s="9" t="s">
        <v>398</v>
      </c>
      <c r="Y175" s="23" t="s">
        <v>435</v>
      </c>
      <c r="Z175" s="9"/>
      <c r="AA175" s="6"/>
    </row>
    <row r="176" spans="1:27" ht="16.899999999999999" customHeight="1" x14ac:dyDescent="0.25">
      <c r="A176" s="20">
        <v>102</v>
      </c>
      <c r="B176" s="1" t="s">
        <v>95</v>
      </c>
      <c r="C176" s="23">
        <v>381</v>
      </c>
      <c r="D176" s="84">
        <v>23725</v>
      </c>
      <c r="E176" s="23">
        <v>118.233</v>
      </c>
      <c r="F176" s="22">
        <f t="shared" si="15"/>
        <v>72.993696635942143</v>
      </c>
      <c r="G176" s="36">
        <v>49.33</v>
      </c>
      <c r="H176" s="22">
        <f t="shared" si="16"/>
        <v>1.7327010888654724</v>
      </c>
      <c r="I176" s="23">
        <v>80.989999999999995</v>
      </c>
      <c r="J176" s="23">
        <v>87.66</v>
      </c>
      <c r="K176" s="24">
        <f t="shared" si="12"/>
        <v>8.2355846400790256</v>
      </c>
      <c r="L176" s="23">
        <v>0.69199999999999995</v>
      </c>
      <c r="M176" s="23">
        <v>0.76700000000000002</v>
      </c>
      <c r="N176" s="24">
        <f t="shared" si="13"/>
        <v>10.838150289017364</v>
      </c>
      <c r="O176" s="20">
        <v>269</v>
      </c>
      <c r="P176" s="36">
        <v>0.51</v>
      </c>
      <c r="Q176" s="36">
        <v>0.51</v>
      </c>
      <c r="R176" s="24">
        <f t="shared" si="14"/>
        <v>0</v>
      </c>
      <c r="S176" s="20">
        <v>161</v>
      </c>
      <c r="T176" s="36">
        <v>0.45</v>
      </c>
      <c r="U176" s="36">
        <v>0.44</v>
      </c>
      <c r="V176" s="24">
        <f t="shared" si="17"/>
        <v>-2.2222222222222285</v>
      </c>
      <c r="W176" s="20">
        <v>173</v>
      </c>
      <c r="X176" s="9" t="s">
        <v>398</v>
      </c>
      <c r="Y176" s="23" t="s">
        <v>458</v>
      </c>
      <c r="Z176" s="8"/>
      <c r="AA176" s="6"/>
    </row>
    <row r="177" spans="1:27" ht="16.899999999999999" customHeight="1" x14ac:dyDescent="0.25">
      <c r="A177" s="20">
        <v>131</v>
      </c>
      <c r="B177" s="1" t="s">
        <v>257</v>
      </c>
      <c r="C177" s="23">
        <v>470</v>
      </c>
      <c r="D177" s="84">
        <v>22596</v>
      </c>
      <c r="E177" s="23">
        <v>493.553</v>
      </c>
      <c r="F177" s="22">
        <f t="shared" si="15"/>
        <v>304.70560635151907</v>
      </c>
      <c r="G177" s="36">
        <v>12.6</v>
      </c>
      <c r="H177" s="22">
        <f t="shared" si="16"/>
        <v>0.44257112750263433</v>
      </c>
      <c r="I177" s="23">
        <v>69.48</v>
      </c>
      <c r="J177" s="23">
        <v>80.02</v>
      </c>
      <c r="K177" s="24">
        <f t="shared" si="12"/>
        <v>15.169833045480701</v>
      </c>
      <c r="L177" s="23">
        <v>0.65200000000000002</v>
      </c>
      <c r="M177" s="23">
        <v>0.70799999999999996</v>
      </c>
      <c r="N177" s="24">
        <f t="shared" si="13"/>
        <v>8.5889570552147063</v>
      </c>
      <c r="O177" s="20">
        <v>360</v>
      </c>
      <c r="P177" s="36">
        <v>0.52</v>
      </c>
      <c r="Q177" s="36">
        <v>0.52</v>
      </c>
      <c r="R177" s="24">
        <f t="shared" si="14"/>
        <v>0</v>
      </c>
      <c r="S177" s="20">
        <v>165</v>
      </c>
      <c r="T177" s="36">
        <v>0.46</v>
      </c>
      <c r="U177" s="36">
        <v>0.45</v>
      </c>
      <c r="V177" s="24">
        <f t="shared" si="17"/>
        <v>-2.173913043478251</v>
      </c>
      <c r="W177" s="20">
        <v>174</v>
      </c>
      <c r="X177" s="8" t="s">
        <v>397</v>
      </c>
      <c r="Y177" s="23" t="s">
        <v>431</v>
      </c>
      <c r="Z177" s="8"/>
      <c r="AA177" s="6"/>
    </row>
    <row r="178" spans="1:27" ht="16.899999999999999" customHeight="1" x14ac:dyDescent="0.25">
      <c r="A178" s="20">
        <v>322</v>
      </c>
      <c r="B178" s="1" t="s">
        <v>160</v>
      </c>
      <c r="C178" s="23">
        <v>660</v>
      </c>
      <c r="D178" s="84">
        <v>22607</v>
      </c>
      <c r="E178" s="23">
        <v>109.63800000000001</v>
      </c>
      <c r="F178" s="22">
        <f t="shared" si="15"/>
        <v>67.68738771553987</v>
      </c>
      <c r="G178" s="36">
        <v>32.96</v>
      </c>
      <c r="H178" s="22">
        <f t="shared" si="16"/>
        <v>1.1577098700386372</v>
      </c>
      <c r="I178" s="23">
        <v>73.87</v>
      </c>
      <c r="J178" s="23">
        <v>83.85</v>
      </c>
      <c r="K178" s="24">
        <f t="shared" si="12"/>
        <v>13.510220657912541</v>
      </c>
      <c r="L178" s="23">
        <v>0.62</v>
      </c>
      <c r="M178" s="23">
        <v>0.71199999999999997</v>
      </c>
      <c r="N178" s="24">
        <f t="shared" si="13"/>
        <v>14.838709677419359</v>
      </c>
      <c r="O178" s="20">
        <v>97</v>
      </c>
      <c r="P178" s="36">
        <v>0.53</v>
      </c>
      <c r="Q178" s="36">
        <v>0.52</v>
      </c>
      <c r="R178" s="24">
        <f t="shared" si="14"/>
        <v>-1.8867924528301927</v>
      </c>
      <c r="S178" s="20">
        <v>130</v>
      </c>
      <c r="T178" s="36">
        <v>0.48</v>
      </c>
      <c r="U178" s="36">
        <v>0.47</v>
      </c>
      <c r="V178" s="24">
        <f t="shared" si="17"/>
        <v>-2.0833333333333286</v>
      </c>
      <c r="W178" s="20">
        <v>175</v>
      </c>
      <c r="X178" s="8" t="s">
        <v>395</v>
      </c>
      <c r="Y178" s="23" t="s">
        <v>442</v>
      </c>
      <c r="Z178" s="8" t="s">
        <v>413</v>
      </c>
      <c r="AA178" s="6"/>
    </row>
    <row r="179" spans="1:27" ht="16.899999999999999" customHeight="1" x14ac:dyDescent="0.25">
      <c r="A179" s="20">
        <v>51</v>
      </c>
      <c r="B179" s="1" t="s">
        <v>61</v>
      </c>
      <c r="C179" s="23">
        <v>800</v>
      </c>
      <c r="D179" s="84">
        <v>20440</v>
      </c>
      <c r="E179" s="23">
        <v>142.09399999999999</v>
      </c>
      <c r="F179" s="22">
        <f t="shared" si="15"/>
        <v>87.724800434629614</v>
      </c>
      <c r="G179" s="36">
        <v>57</v>
      </c>
      <c r="H179" s="22">
        <f t="shared" si="16"/>
        <v>2.0021074815595363</v>
      </c>
      <c r="I179" s="23">
        <v>73.77</v>
      </c>
      <c r="J179" s="23">
        <v>74.709999999999994</v>
      </c>
      <c r="K179" s="24">
        <f t="shared" si="12"/>
        <v>1.2742307170936726</v>
      </c>
      <c r="L179" s="23">
        <v>0.64400000000000002</v>
      </c>
      <c r="M179" s="23">
        <v>0.745</v>
      </c>
      <c r="N179" s="24">
        <f t="shared" si="13"/>
        <v>15.683229813664582</v>
      </c>
      <c r="O179" s="20">
        <v>74</v>
      </c>
      <c r="P179" s="36">
        <v>0.53</v>
      </c>
      <c r="Q179" s="36">
        <v>0.52</v>
      </c>
      <c r="R179" s="24">
        <f t="shared" si="14"/>
        <v>-1.8867924528301927</v>
      </c>
      <c r="S179" s="20">
        <v>127</v>
      </c>
      <c r="T179" s="36">
        <v>0.49</v>
      </c>
      <c r="U179" s="36">
        <v>0.48</v>
      </c>
      <c r="V179" s="24">
        <f t="shared" si="17"/>
        <v>-2.0408163265306172</v>
      </c>
      <c r="W179" s="20">
        <v>176</v>
      </c>
      <c r="X179" s="9" t="s">
        <v>398</v>
      </c>
      <c r="Y179" s="23" t="s">
        <v>438</v>
      </c>
      <c r="Z179" s="8"/>
      <c r="AA179" s="6"/>
    </row>
    <row r="180" spans="1:27" ht="16.899999999999999" customHeight="1" x14ac:dyDescent="0.25">
      <c r="A180" s="20">
        <v>133</v>
      </c>
      <c r="B180" s="1" t="s">
        <v>62</v>
      </c>
      <c r="C180" s="23">
        <v>520</v>
      </c>
      <c r="D180" s="84">
        <v>23730</v>
      </c>
      <c r="E180" s="23">
        <v>189.03</v>
      </c>
      <c r="F180" s="22">
        <f t="shared" si="15"/>
        <v>116.70175395272169</v>
      </c>
      <c r="G180" s="36">
        <v>20.51</v>
      </c>
      <c r="H180" s="22">
        <f t="shared" si="16"/>
        <v>0.72040744643484378</v>
      </c>
      <c r="I180" s="23">
        <v>71.709999999999994</v>
      </c>
      <c r="J180" s="23">
        <v>74.53</v>
      </c>
      <c r="K180" s="24">
        <f t="shared" si="12"/>
        <v>3.9325059266490143</v>
      </c>
      <c r="L180" s="23">
        <v>0.67</v>
      </c>
      <c r="M180" s="23">
        <v>0.747</v>
      </c>
      <c r="N180" s="24">
        <f t="shared" si="13"/>
        <v>11.492537313432834</v>
      </c>
      <c r="O180" s="20">
        <v>237</v>
      </c>
      <c r="P180" s="36">
        <v>0.53</v>
      </c>
      <c r="Q180" s="36">
        <v>0.53</v>
      </c>
      <c r="R180" s="24">
        <f t="shared" si="14"/>
        <v>0</v>
      </c>
      <c r="S180" s="20">
        <v>167</v>
      </c>
      <c r="T180" s="36">
        <v>0.49</v>
      </c>
      <c r="U180" s="36">
        <v>0.48</v>
      </c>
      <c r="V180" s="24">
        <f t="shared" si="17"/>
        <v>-2.0408163265306172</v>
      </c>
      <c r="W180" s="20">
        <v>177</v>
      </c>
      <c r="X180" s="8" t="s">
        <v>395</v>
      </c>
      <c r="Y180" s="23" t="s">
        <v>453</v>
      </c>
      <c r="Z180" s="8" t="s">
        <v>413</v>
      </c>
      <c r="AA180" s="6"/>
    </row>
    <row r="181" spans="1:27" ht="16.899999999999999" customHeight="1" x14ac:dyDescent="0.25">
      <c r="A181" s="20">
        <v>360</v>
      </c>
      <c r="B181" s="1" t="s">
        <v>382</v>
      </c>
      <c r="C181" s="23">
        <v>465</v>
      </c>
      <c r="D181" s="84">
        <v>22590</v>
      </c>
      <c r="E181" s="23">
        <v>217.39099999999999</v>
      </c>
      <c r="F181" s="22">
        <f t="shared" si="15"/>
        <v>134.21102996104386</v>
      </c>
      <c r="G181" s="36">
        <v>24.71</v>
      </c>
      <c r="H181" s="22">
        <f t="shared" si="16"/>
        <v>0.86793115560238854</v>
      </c>
      <c r="I181" s="23">
        <v>74.209999999999994</v>
      </c>
      <c r="J181" s="23">
        <v>83.12</v>
      </c>
      <c r="K181" s="24">
        <f t="shared" si="12"/>
        <v>12.006468130979655</v>
      </c>
      <c r="L181" s="23">
        <v>0.66200000000000003</v>
      </c>
      <c r="M181" s="23">
        <v>0.73799999999999999</v>
      </c>
      <c r="N181" s="24">
        <f t="shared" si="13"/>
        <v>11.48036253776435</v>
      </c>
      <c r="O181" s="20">
        <v>238</v>
      </c>
      <c r="P181" s="36">
        <v>0.53</v>
      </c>
      <c r="Q181" s="36">
        <v>0.53</v>
      </c>
      <c r="R181" s="24">
        <f t="shared" si="14"/>
        <v>0</v>
      </c>
      <c r="S181" s="20">
        <v>188</v>
      </c>
      <c r="T181" s="36">
        <v>0.49</v>
      </c>
      <c r="U181" s="36">
        <v>0.48</v>
      </c>
      <c r="V181" s="24">
        <f t="shared" si="17"/>
        <v>-2.0408163265306172</v>
      </c>
      <c r="W181" s="20">
        <v>178</v>
      </c>
      <c r="X181" s="8" t="s">
        <v>397</v>
      </c>
      <c r="Y181" s="23" t="s">
        <v>455</v>
      </c>
      <c r="Z181" s="8"/>
      <c r="AA181" s="6"/>
    </row>
    <row r="182" spans="1:27" ht="16.899999999999999" customHeight="1" x14ac:dyDescent="0.25">
      <c r="A182" s="20">
        <v>280</v>
      </c>
      <c r="B182" s="1" t="s">
        <v>143</v>
      </c>
      <c r="C182" s="23">
        <v>793</v>
      </c>
      <c r="D182" s="84">
        <v>17480</v>
      </c>
      <c r="E182" s="23">
        <v>186.69</v>
      </c>
      <c r="F182" s="22">
        <f t="shared" si="15"/>
        <v>115.25710440371164</v>
      </c>
      <c r="G182" s="36">
        <v>24.29</v>
      </c>
      <c r="H182" s="22">
        <f t="shared" si="16"/>
        <v>0.85317878468563402</v>
      </c>
      <c r="I182" s="23">
        <v>64.400000000000006</v>
      </c>
      <c r="J182" s="23">
        <v>65.31</v>
      </c>
      <c r="K182" s="24">
        <f t="shared" si="12"/>
        <v>1.4130434782608745</v>
      </c>
      <c r="L182" s="23">
        <v>0.67800000000000005</v>
      </c>
      <c r="M182" s="23">
        <v>0.77400000000000002</v>
      </c>
      <c r="N182" s="24">
        <f t="shared" si="13"/>
        <v>14.159292035398224</v>
      </c>
      <c r="O182" s="20">
        <v>120</v>
      </c>
      <c r="P182" s="36">
        <v>0.54</v>
      </c>
      <c r="Q182" s="36">
        <v>0.54</v>
      </c>
      <c r="R182" s="24">
        <f t="shared" si="14"/>
        <v>0</v>
      </c>
      <c r="S182" s="20">
        <v>176</v>
      </c>
      <c r="T182" s="36">
        <v>0.51</v>
      </c>
      <c r="U182" s="36">
        <v>0.5</v>
      </c>
      <c r="V182" s="24">
        <f t="shared" si="17"/>
        <v>-1.9607843137254974</v>
      </c>
      <c r="W182" s="20">
        <v>179</v>
      </c>
      <c r="X182" s="8" t="s">
        <v>394</v>
      </c>
      <c r="Y182" s="23" t="s">
        <v>462</v>
      </c>
      <c r="Z182" s="8"/>
      <c r="AA182" s="6"/>
    </row>
    <row r="183" spans="1:27" ht="16.899999999999999" customHeight="1" x14ac:dyDescent="0.25">
      <c r="A183" s="20">
        <v>125</v>
      </c>
      <c r="B183" s="1" t="s">
        <v>204</v>
      </c>
      <c r="C183" s="23">
        <v>983</v>
      </c>
      <c r="D183" s="84">
        <v>22604</v>
      </c>
      <c r="E183" s="25">
        <v>1072.0129999999999</v>
      </c>
      <c r="F183" s="22">
        <f t="shared" si="15"/>
        <v>661.8303833260278</v>
      </c>
      <c r="G183" s="36">
        <v>12.73</v>
      </c>
      <c r="H183" s="22">
        <f t="shared" si="16"/>
        <v>0.44713733754829649</v>
      </c>
      <c r="I183" s="23">
        <v>64.05</v>
      </c>
      <c r="J183" s="23">
        <v>70.010000000000005</v>
      </c>
      <c r="K183" s="24">
        <f t="shared" si="12"/>
        <v>9.3052302888368672</v>
      </c>
      <c r="L183" s="23">
        <v>0.63</v>
      </c>
      <c r="M183" s="23">
        <v>0.71099999999999997</v>
      </c>
      <c r="N183" s="24">
        <f t="shared" si="13"/>
        <v>12.857142857142847</v>
      </c>
      <c r="O183" s="20">
        <v>161</v>
      </c>
      <c r="P183" s="36">
        <v>0.55000000000000004</v>
      </c>
      <c r="Q183" s="36">
        <v>0.55000000000000004</v>
      </c>
      <c r="R183" s="24">
        <f t="shared" si="14"/>
        <v>0</v>
      </c>
      <c r="S183" s="20">
        <v>164</v>
      </c>
      <c r="T183" s="36">
        <v>0.52</v>
      </c>
      <c r="U183" s="36">
        <v>0.51</v>
      </c>
      <c r="V183" s="24">
        <f t="shared" si="17"/>
        <v>-1.9230769230769198</v>
      </c>
      <c r="W183" s="20">
        <v>180</v>
      </c>
      <c r="X183" s="8" t="s">
        <v>400</v>
      </c>
      <c r="Y183" s="23" t="s">
        <v>446</v>
      </c>
      <c r="Z183" s="8"/>
      <c r="AA183" s="6"/>
    </row>
    <row r="184" spans="1:27" ht="16.899999999999999" customHeight="1" x14ac:dyDescent="0.25">
      <c r="A184" s="20">
        <v>189</v>
      </c>
      <c r="B184" s="1" t="s">
        <v>188</v>
      </c>
      <c r="C184" s="23">
        <v>570</v>
      </c>
      <c r="D184" s="84">
        <v>33970</v>
      </c>
      <c r="E184" s="23">
        <v>152.53299999999999</v>
      </c>
      <c r="F184" s="22">
        <f t="shared" si="15"/>
        <v>94.169542589379972</v>
      </c>
      <c r="G184" s="36">
        <v>25.64</v>
      </c>
      <c r="H184" s="22">
        <f t="shared" si="16"/>
        <v>0.90059711977520207</v>
      </c>
      <c r="I184" s="23">
        <v>38.49</v>
      </c>
      <c r="J184" s="23">
        <v>51.5</v>
      </c>
      <c r="K184" s="24">
        <f t="shared" si="12"/>
        <v>33.800987269420631</v>
      </c>
      <c r="L184" s="23">
        <v>0.63600000000000001</v>
      </c>
      <c r="M184" s="23">
        <v>0.73399999999999999</v>
      </c>
      <c r="N184" s="24">
        <f t="shared" si="13"/>
        <v>15.408805031446533</v>
      </c>
      <c r="O184" s="20">
        <v>80</v>
      </c>
      <c r="P184" s="36">
        <v>0.55000000000000004</v>
      </c>
      <c r="Q184" s="36">
        <v>0.54</v>
      </c>
      <c r="R184" s="24">
        <f t="shared" si="14"/>
        <v>-1.8181818181818272</v>
      </c>
      <c r="S184" s="20">
        <v>138</v>
      </c>
      <c r="T184" s="36">
        <v>0.52</v>
      </c>
      <c r="U184" s="36">
        <v>0.51</v>
      </c>
      <c r="V184" s="24">
        <f t="shared" si="17"/>
        <v>-1.9230769230769198</v>
      </c>
      <c r="W184" s="20">
        <v>181</v>
      </c>
      <c r="X184" s="9" t="s">
        <v>398</v>
      </c>
      <c r="Y184" s="23" t="s">
        <v>440</v>
      </c>
      <c r="Z184" s="9"/>
      <c r="AA184" s="6"/>
    </row>
    <row r="185" spans="1:27" ht="16.899999999999999" customHeight="1" x14ac:dyDescent="0.25">
      <c r="A185" s="20">
        <v>239</v>
      </c>
      <c r="B185" s="1" t="s">
        <v>340</v>
      </c>
      <c r="C185" s="23">
        <v>438</v>
      </c>
      <c r="D185" s="84">
        <v>25187</v>
      </c>
      <c r="E185" s="23">
        <v>135.614</v>
      </c>
      <c r="F185" s="22">
        <f t="shared" si="15"/>
        <v>83.724232452755643</v>
      </c>
      <c r="G185" s="36">
        <v>40.700000000000003</v>
      </c>
      <c r="H185" s="22">
        <f t="shared" si="16"/>
        <v>1.4295749912188269</v>
      </c>
      <c r="I185" s="23">
        <v>81.91</v>
      </c>
      <c r="J185" s="23">
        <v>85.14</v>
      </c>
      <c r="K185" s="24">
        <f t="shared" si="12"/>
        <v>3.9433524600170955</v>
      </c>
      <c r="L185" s="23">
        <v>0.68400000000000005</v>
      </c>
      <c r="M185" s="23">
        <v>0.74</v>
      </c>
      <c r="N185" s="24">
        <f t="shared" si="13"/>
        <v>8.1871345029239677</v>
      </c>
      <c r="O185" s="20">
        <v>373</v>
      </c>
      <c r="P185" s="36">
        <v>0.54</v>
      </c>
      <c r="Q185" s="36">
        <v>0.55000000000000004</v>
      </c>
      <c r="R185" s="24">
        <f t="shared" si="14"/>
        <v>1.8518518518518476</v>
      </c>
      <c r="S185" s="20">
        <v>208</v>
      </c>
      <c r="T185" s="36">
        <v>0.52</v>
      </c>
      <c r="U185" s="36">
        <v>0.51</v>
      </c>
      <c r="V185" s="24">
        <f t="shared" si="17"/>
        <v>-1.9230769230769198</v>
      </c>
      <c r="W185" s="20">
        <v>182</v>
      </c>
      <c r="X185" s="8" t="s">
        <v>397</v>
      </c>
      <c r="Y185" s="23" t="s">
        <v>430</v>
      </c>
      <c r="Z185" s="8"/>
      <c r="AA185" s="6" t="s">
        <v>429</v>
      </c>
    </row>
    <row r="186" spans="1:27" ht="16.899999999999999" customHeight="1" x14ac:dyDescent="0.25">
      <c r="A186" s="20">
        <v>262</v>
      </c>
      <c r="B186" s="1" t="s">
        <v>334</v>
      </c>
      <c r="C186" s="23">
        <v>523</v>
      </c>
      <c r="D186" s="84">
        <v>19342</v>
      </c>
      <c r="E186" s="23">
        <v>467.21199999999999</v>
      </c>
      <c r="F186" s="22">
        <f t="shared" si="15"/>
        <v>288.44342097952176</v>
      </c>
      <c r="G186" s="36">
        <v>29.18</v>
      </c>
      <c r="H186" s="22">
        <f t="shared" si="16"/>
        <v>1.024938531787847</v>
      </c>
      <c r="I186" s="23">
        <v>77.790000000000006</v>
      </c>
      <c r="J186" s="23">
        <v>80.81</v>
      </c>
      <c r="K186" s="24">
        <f t="shared" si="12"/>
        <v>3.8822470754595741</v>
      </c>
      <c r="L186" s="23">
        <v>0.65900000000000003</v>
      </c>
      <c r="M186" s="23">
        <v>0.73599999999999999</v>
      </c>
      <c r="N186" s="24">
        <f t="shared" si="13"/>
        <v>11.684370257966606</v>
      </c>
      <c r="O186" s="20">
        <v>225</v>
      </c>
      <c r="P186" s="36">
        <v>0.54</v>
      </c>
      <c r="Q186" s="36">
        <v>0.55000000000000004</v>
      </c>
      <c r="R186" s="24">
        <f t="shared" si="14"/>
        <v>1.8518518518518476</v>
      </c>
      <c r="S186" s="20">
        <v>210</v>
      </c>
      <c r="T186" s="36">
        <v>0.52</v>
      </c>
      <c r="U186" s="36">
        <v>0.51</v>
      </c>
      <c r="V186" s="24">
        <f t="shared" si="17"/>
        <v>-1.9230769230769198</v>
      </c>
      <c r="W186" s="20">
        <v>183</v>
      </c>
      <c r="X186" s="8" t="s">
        <v>392</v>
      </c>
      <c r="Y186" s="23" t="s">
        <v>441</v>
      </c>
      <c r="Z186" s="8"/>
      <c r="AA186" s="6"/>
    </row>
    <row r="187" spans="1:27" ht="16.899999999999999" customHeight="1" x14ac:dyDescent="0.25">
      <c r="A187" s="20">
        <v>312</v>
      </c>
      <c r="B187" s="1" t="s">
        <v>163</v>
      </c>
      <c r="C187" s="23">
        <v>780</v>
      </c>
      <c r="D187" s="36" t="s">
        <v>500</v>
      </c>
      <c r="E187" s="23">
        <v>603.70699999999999</v>
      </c>
      <c r="F187" s="22">
        <f t="shared" si="15"/>
        <v>372.7115578137637</v>
      </c>
      <c r="G187" s="36">
        <v>52.13</v>
      </c>
      <c r="H187" s="22">
        <f t="shared" si="16"/>
        <v>1.8310502283105023</v>
      </c>
      <c r="I187" s="23">
        <v>78.23</v>
      </c>
      <c r="J187" s="23">
        <v>82.21</v>
      </c>
      <c r="K187" s="24">
        <f t="shared" si="12"/>
        <v>5.0875623162469594</v>
      </c>
      <c r="L187" s="23">
        <v>0.71</v>
      </c>
      <c r="M187" s="23">
        <v>0.80100000000000005</v>
      </c>
      <c r="N187" s="24">
        <f t="shared" si="13"/>
        <v>12.816901408450718</v>
      </c>
      <c r="O187" s="20">
        <v>164</v>
      </c>
      <c r="P187" s="36">
        <v>0.54</v>
      </c>
      <c r="Q187" s="36">
        <v>0.54</v>
      </c>
      <c r="R187" s="24">
        <f t="shared" si="14"/>
        <v>0</v>
      </c>
      <c r="S187" s="20">
        <v>180</v>
      </c>
      <c r="T187" s="36">
        <v>0.52</v>
      </c>
      <c r="U187" s="36">
        <v>0.51</v>
      </c>
      <c r="V187" s="24">
        <f t="shared" si="17"/>
        <v>-1.9230769230769198</v>
      </c>
      <c r="W187" s="20">
        <v>184</v>
      </c>
      <c r="X187" s="8" t="s">
        <v>394</v>
      </c>
      <c r="Y187" s="23" t="s">
        <v>426</v>
      </c>
      <c r="Z187" s="8"/>
      <c r="AA187" s="6"/>
    </row>
    <row r="188" spans="1:27" ht="16.899999999999999" customHeight="1" x14ac:dyDescent="0.25">
      <c r="A188" s="20">
        <v>56</v>
      </c>
      <c r="B188" s="1" t="s">
        <v>243</v>
      </c>
      <c r="C188" s="23">
        <v>994</v>
      </c>
      <c r="D188" s="84">
        <v>35431</v>
      </c>
      <c r="E188" s="23">
        <v>451.31099999999998</v>
      </c>
      <c r="F188" s="22">
        <f t="shared" si="15"/>
        <v>278.626595133877</v>
      </c>
      <c r="G188" s="36">
        <v>8.98</v>
      </c>
      <c r="H188" s="22">
        <f t="shared" si="16"/>
        <v>0.31541974007727436</v>
      </c>
      <c r="I188" s="23">
        <v>28.89</v>
      </c>
      <c r="J188" s="23">
        <v>34.049999999999997</v>
      </c>
      <c r="K188" s="24">
        <f t="shared" si="12"/>
        <v>17.86085150571131</v>
      </c>
      <c r="L188" s="23">
        <v>0.60199999999999998</v>
      </c>
      <c r="M188" s="23">
        <v>0.70099999999999996</v>
      </c>
      <c r="N188" s="24">
        <f t="shared" si="13"/>
        <v>16.445182724252476</v>
      </c>
      <c r="O188" s="20">
        <v>56</v>
      </c>
      <c r="P188" s="36">
        <v>0.55000000000000004</v>
      </c>
      <c r="Q188" s="36">
        <v>0.56999999999999995</v>
      </c>
      <c r="R188" s="24">
        <f t="shared" si="14"/>
        <v>3.6363636363636118</v>
      </c>
      <c r="S188" s="20">
        <v>232</v>
      </c>
      <c r="T188" s="36">
        <v>0.54</v>
      </c>
      <c r="U188" s="36">
        <v>0.53</v>
      </c>
      <c r="V188" s="24">
        <f t="shared" si="17"/>
        <v>-1.8518518518518476</v>
      </c>
      <c r="W188" s="20">
        <v>185</v>
      </c>
      <c r="X188" s="8" t="s">
        <v>393</v>
      </c>
      <c r="Y188" s="23" t="s">
        <v>451</v>
      </c>
      <c r="Z188" s="8" t="s">
        <v>410</v>
      </c>
      <c r="AA188" s="6"/>
    </row>
    <row r="189" spans="1:27" ht="16.899999999999999" customHeight="1" x14ac:dyDescent="0.25">
      <c r="A189" s="20">
        <v>147</v>
      </c>
      <c r="B189" s="1" t="s">
        <v>302</v>
      </c>
      <c r="C189" s="23">
        <v>940</v>
      </c>
      <c r="D189" s="84">
        <v>35431</v>
      </c>
      <c r="E189" s="23">
        <v>330.154</v>
      </c>
      <c r="F189" s="22">
        <f t="shared" si="15"/>
        <v>203.82770393327448</v>
      </c>
      <c r="G189" s="36">
        <v>34.57</v>
      </c>
      <c r="H189" s="22">
        <f t="shared" si="16"/>
        <v>1.2142606252195294</v>
      </c>
      <c r="I189" s="23">
        <v>57.87</v>
      </c>
      <c r="J189" s="23">
        <v>62.62</v>
      </c>
      <c r="K189" s="24">
        <f t="shared" si="12"/>
        <v>8.2080525315361967</v>
      </c>
      <c r="L189" s="23">
        <v>0.57099999999999995</v>
      </c>
      <c r="M189" s="23">
        <v>0.64600000000000002</v>
      </c>
      <c r="N189" s="24">
        <f t="shared" si="13"/>
        <v>13.134851138353767</v>
      </c>
      <c r="O189" s="20">
        <v>147</v>
      </c>
      <c r="P189" s="36">
        <v>0.56000000000000005</v>
      </c>
      <c r="Q189" s="36">
        <v>0.57999999999999996</v>
      </c>
      <c r="R189" s="24">
        <f t="shared" si="14"/>
        <v>3.5714285714285552</v>
      </c>
      <c r="S189" s="20">
        <v>228</v>
      </c>
      <c r="T189" s="36">
        <v>0.54</v>
      </c>
      <c r="U189" s="36">
        <v>0.53</v>
      </c>
      <c r="V189" s="24">
        <f t="shared" si="17"/>
        <v>-1.8518518518518476</v>
      </c>
      <c r="W189" s="20">
        <v>186</v>
      </c>
      <c r="X189" s="10" t="s">
        <v>391</v>
      </c>
      <c r="Y189" s="23" t="s">
        <v>460</v>
      </c>
      <c r="Z189" s="8" t="s">
        <v>409</v>
      </c>
      <c r="AA189" s="6"/>
    </row>
    <row r="190" spans="1:27" ht="16.899999999999999" customHeight="1" x14ac:dyDescent="0.25">
      <c r="A190" s="20">
        <v>164</v>
      </c>
      <c r="B190" s="1" t="s">
        <v>229</v>
      </c>
      <c r="C190" s="23">
        <v>748</v>
      </c>
      <c r="D190" s="84">
        <v>22618</v>
      </c>
      <c r="E190" s="23">
        <v>609.53800000000001</v>
      </c>
      <c r="F190" s="22">
        <f t="shared" si="15"/>
        <v>376.31145162584812</v>
      </c>
      <c r="G190" s="36">
        <v>21.14</v>
      </c>
      <c r="H190" s="22">
        <f t="shared" si="16"/>
        <v>0.74253600280997545</v>
      </c>
      <c r="I190" s="23">
        <v>31.16</v>
      </c>
      <c r="J190" s="23">
        <v>36.119999999999997</v>
      </c>
      <c r="K190" s="24">
        <f t="shared" si="12"/>
        <v>15.917843388960208</v>
      </c>
      <c r="L190" s="23">
        <v>0.61899999999999999</v>
      </c>
      <c r="M190" s="23">
        <v>0.70099999999999996</v>
      </c>
      <c r="N190" s="24">
        <f t="shared" si="13"/>
        <v>13.247172859450714</v>
      </c>
      <c r="O190" s="20">
        <v>143</v>
      </c>
      <c r="P190" s="36">
        <v>0.56000000000000005</v>
      </c>
      <c r="Q190" s="36">
        <v>0.55000000000000004</v>
      </c>
      <c r="R190" s="24">
        <f t="shared" si="14"/>
        <v>-1.7857142857142918</v>
      </c>
      <c r="S190" s="20">
        <v>139</v>
      </c>
      <c r="T190" s="36">
        <v>0.54</v>
      </c>
      <c r="U190" s="36">
        <v>0.53</v>
      </c>
      <c r="V190" s="24">
        <f t="shared" si="17"/>
        <v>-1.8518518518518476</v>
      </c>
      <c r="W190" s="20">
        <v>187</v>
      </c>
      <c r="X190" s="8" t="s">
        <v>400</v>
      </c>
      <c r="Y190" s="23" t="s">
        <v>459</v>
      </c>
      <c r="Z190" s="8" t="s">
        <v>408</v>
      </c>
      <c r="AA190" s="6"/>
    </row>
    <row r="191" spans="1:27" ht="16.899999999999999" customHeight="1" x14ac:dyDescent="0.25">
      <c r="A191" s="20">
        <v>325</v>
      </c>
      <c r="B191" s="1" t="s">
        <v>185</v>
      </c>
      <c r="C191" s="23">
        <v>258</v>
      </c>
      <c r="D191" s="84">
        <v>25194</v>
      </c>
      <c r="E191" s="23">
        <v>759.12300000000005</v>
      </c>
      <c r="F191" s="22">
        <f t="shared" si="15"/>
        <v>468.66098273211634</v>
      </c>
      <c r="G191" s="36">
        <v>31.14</v>
      </c>
      <c r="H191" s="22">
        <f t="shared" si="16"/>
        <v>1.0937829293993677</v>
      </c>
      <c r="I191" s="23">
        <v>47.91</v>
      </c>
      <c r="J191" s="23">
        <v>53.76</v>
      </c>
      <c r="K191" s="24">
        <f t="shared" si="12"/>
        <v>12.210394489668133</v>
      </c>
      <c r="L191" s="23">
        <v>0.72399999999999998</v>
      </c>
      <c r="M191" s="23">
        <v>0.79900000000000004</v>
      </c>
      <c r="N191" s="24">
        <f t="shared" si="13"/>
        <v>10.359116022099457</v>
      </c>
      <c r="O191" s="20">
        <v>292</v>
      </c>
      <c r="P191" s="36">
        <v>0.57999999999999996</v>
      </c>
      <c r="Q191" s="36">
        <v>0.59</v>
      </c>
      <c r="R191" s="24">
        <f t="shared" si="14"/>
        <v>1.7241379310344911</v>
      </c>
      <c r="S191" s="20">
        <v>195</v>
      </c>
      <c r="T191" s="36">
        <v>0.6</v>
      </c>
      <c r="U191" s="36">
        <v>0.59</v>
      </c>
      <c r="V191" s="24">
        <f t="shared" si="17"/>
        <v>-1.6666666666666714</v>
      </c>
      <c r="W191" s="20">
        <v>188</v>
      </c>
      <c r="X191" s="8" t="s">
        <v>396</v>
      </c>
      <c r="Y191" s="23" t="s">
        <v>443</v>
      </c>
      <c r="Z191" s="8"/>
      <c r="AA191" s="6" t="s">
        <v>429</v>
      </c>
    </row>
    <row r="192" spans="1:27" ht="16.899999999999999" customHeight="1" x14ac:dyDescent="0.25">
      <c r="A192" s="20">
        <v>2</v>
      </c>
      <c r="B192" s="1" t="s">
        <v>0</v>
      </c>
      <c r="C192" s="23">
        <v>250</v>
      </c>
      <c r="D192" s="84">
        <v>22600</v>
      </c>
      <c r="E192" s="25">
        <v>1341.3340000000001</v>
      </c>
      <c r="F192" s="22">
        <f t="shared" si="15"/>
        <v>828.10152058625613</v>
      </c>
      <c r="G192" s="36">
        <v>4.72</v>
      </c>
      <c r="H192" s="22">
        <f t="shared" si="16"/>
        <v>0.16578854935019319</v>
      </c>
      <c r="I192" s="23">
        <v>23.02</v>
      </c>
      <c r="J192" s="23">
        <v>32.31</v>
      </c>
      <c r="K192" s="24">
        <f t="shared" si="12"/>
        <v>40.356211989574291</v>
      </c>
      <c r="L192" s="23">
        <v>0.61299999999999999</v>
      </c>
      <c r="M192" s="23">
        <v>0.68300000000000005</v>
      </c>
      <c r="N192" s="24">
        <f t="shared" si="13"/>
        <v>11.419249592169663</v>
      </c>
      <c r="O192" s="20">
        <v>243</v>
      </c>
      <c r="P192" s="36">
        <v>0.53</v>
      </c>
      <c r="Q192" s="36">
        <v>0.59</v>
      </c>
      <c r="R192" s="24">
        <f t="shared" si="14"/>
        <v>11.320754716981128</v>
      </c>
      <c r="S192" s="20">
        <v>321</v>
      </c>
      <c r="T192" s="36">
        <v>0.48</v>
      </c>
      <c r="U192" s="36">
        <v>0.48</v>
      </c>
      <c r="V192" s="24">
        <f t="shared" si="17"/>
        <v>0</v>
      </c>
      <c r="W192" s="20">
        <v>189</v>
      </c>
      <c r="X192" s="8" t="s">
        <v>394</v>
      </c>
      <c r="Y192" s="23" t="s">
        <v>425</v>
      </c>
      <c r="Z192" s="8" t="s">
        <v>412</v>
      </c>
      <c r="AA192" s="6"/>
    </row>
    <row r="193" spans="1:27" ht="16.899999999999999" customHeight="1" x14ac:dyDescent="0.25">
      <c r="A193" s="20">
        <v>10</v>
      </c>
      <c r="B193" s="1" t="s">
        <v>1</v>
      </c>
      <c r="C193" s="23">
        <v>320</v>
      </c>
      <c r="D193" s="84">
        <v>19342</v>
      </c>
      <c r="E193" s="23">
        <v>417.91</v>
      </c>
      <c r="F193" s="22">
        <f t="shared" si="15"/>
        <v>258.005766250764</v>
      </c>
      <c r="G193" s="36">
        <v>24.79</v>
      </c>
      <c r="H193" s="22">
        <f t="shared" si="16"/>
        <v>0.87074113101510364</v>
      </c>
      <c r="I193" s="23">
        <v>75.81</v>
      </c>
      <c r="J193" s="23">
        <v>71.36</v>
      </c>
      <c r="K193" s="24">
        <f t="shared" si="12"/>
        <v>-5.8699380029019892</v>
      </c>
      <c r="L193" s="23">
        <v>0.69199999999999995</v>
      </c>
      <c r="M193" s="23">
        <v>0.75700000000000001</v>
      </c>
      <c r="N193" s="24">
        <f t="shared" si="13"/>
        <v>9.3930635838150494</v>
      </c>
      <c r="O193" s="20">
        <v>326</v>
      </c>
      <c r="P193" s="36">
        <v>0.51</v>
      </c>
      <c r="Q193" s="36">
        <v>0.52</v>
      </c>
      <c r="R193" s="24">
        <f t="shared" si="14"/>
        <v>1.9607843137254832</v>
      </c>
      <c r="S193" s="20">
        <v>215</v>
      </c>
      <c r="T193" s="36">
        <v>0.45</v>
      </c>
      <c r="U193" s="36">
        <v>0.45</v>
      </c>
      <c r="V193" s="24">
        <f t="shared" si="17"/>
        <v>0</v>
      </c>
      <c r="W193" s="20">
        <v>190</v>
      </c>
      <c r="X193" s="9" t="s">
        <v>398</v>
      </c>
      <c r="Y193" s="23" t="s">
        <v>432</v>
      </c>
      <c r="Z193" s="8"/>
      <c r="AA193" s="6"/>
    </row>
    <row r="194" spans="1:27" ht="16.899999999999999" customHeight="1" x14ac:dyDescent="0.25">
      <c r="A194" s="20">
        <v>24</v>
      </c>
      <c r="B194" s="1" t="s">
        <v>26</v>
      </c>
      <c r="C194" s="23">
        <v>700</v>
      </c>
      <c r="D194" s="84">
        <v>35431</v>
      </c>
      <c r="E194" s="23">
        <v>237.58199999999999</v>
      </c>
      <c r="F194" s="22">
        <f t="shared" si="15"/>
        <v>146.6763799798737</v>
      </c>
      <c r="G194" s="36">
        <v>10.19</v>
      </c>
      <c r="H194" s="22">
        <f t="shared" si="16"/>
        <v>0.35792061819459081</v>
      </c>
      <c r="I194" s="23">
        <v>24.18</v>
      </c>
      <c r="J194" s="23">
        <v>36.85</v>
      </c>
      <c r="K194" s="24">
        <f t="shared" si="12"/>
        <v>52.398676592225002</v>
      </c>
      <c r="L194" s="23">
        <v>0.56699999999999995</v>
      </c>
      <c r="M194" s="23">
        <v>0.68799999999999994</v>
      </c>
      <c r="N194" s="24">
        <f t="shared" si="13"/>
        <v>21.340388007054671</v>
      </c>
      <c r="O194" s="20">
        <v>10</v>
      </c>
      <c r="P194" s="36">
        <v>0.53</v>
      </c>
      <c r="Q194" s="36">
        <v>0.57999999999999996</v>
      </c>
      <c r="R194" s="24">
        <f t="shared" si="14"/>
        <v>9.4339622641509351</v>
      </c>
      <c r="S194" s="20">
        <v>309</v>
      </c>
      <c r="T194" s="36">
        <v>0.51</v>
      </c>
      <c r="U194" s="36">
        <v>0.51</v>
      </c>
      <c r="V194" s="24">
        <f t="shared" si="17"/>
        <v>0</v>
      </c>
      <c r="W194" s="20">
        <v>191</v>
      </c>
      <c r="X194" s="9" t="s">
        <v>398</v>
      </c>
      <c r="Y194" s="23" t="s">
        <v>440</v>
      </c>
      <c r="Z194" s="8"/>
      <c r="AA194" s="6"/>
    </row>
    <row r="195" spans="1:27" ht="16.899999999999999" customHeight="1" x14ac:dyDescent="0.25">
      <c r="A195" s="20">
        <v>75</v>
      </c>
      <c r="B195" s="1" t="s">
        <v>48</v>
      </c>
      <c r="C195" s="23">
        <v>620</v>
      </c>
      <c r="D195" s="84">
        <v>25194</v>
      </c>
      <c r="E195" s="25">
        <v>1180.163</v>
      </c>
      <c r="F195" s="22">
        <f t="shared" si="15"/>
        <v>728.59912209758181</v>
      </c>
      <c r="G195" s="36">
        <v>9.39</v>
      </c>
      <c r="H195" s="22">
        <f t="shared" si="16"/>
        <v>0.32982086406743943</v>
      </c>
      <c r="I195" s="23">
        <v>68.900000000000006</v>
      </c>
      <c r="J195" s="23">
        <v>76.02</v>
      </c>
      <c r="K195" s="24">
        <f t="shared" ref="K195:K258" si="18">J195/I195%-100</f>
        <v>10.333817126269935</v>
      </c>
      <c r="L195" s="23">
        <v>0.67100000000000004</v>
      </c>
      <c r="M195" s="23">
        <v>0.78</v>
      </c>
      <c r="N195" s="24">
        <f t="shared" ref="N195:N258" si="19">M195/L195%-100</f>
        <v>16.244411326378525</v>
      </c>
      <c r="O195" s="20">
        <v>62</v>
      </c>
      <c r="P195" s="36">
        <v>0.55000000000000004</v>
      </c>
      <c r="Q195" s="36">
        <v>0.55000000000000004</v>
      </c>
      <c r="R195" s="24">
        <f t="shared" ref="R195:R258" si="20">Q195/P195%-100</f>
        <v>0</v>
      </c>
      <c r="S195" s="20">
        <v>153</v>
      </c>
      <c r="T195" s="36">
        <v>0.53</v>
      </c>
      <c r="U195" s="36">
        <v>0.53</v>
      </c>
      <c r="V195" s="24">
        <f t="shared" si="17"/>
        <v>0</v>
      </c>
      <c r="W195" s="20">
        <v>192</v>
      </c>
      <c r="X195" s="8" t="s">
        <v>396</v>
      </c>
      <c r="Y195" s="23" t="s">
        <v>454</v>
      </c>
      <c r="Z195" s="8"/>
      <c r="AA195" s="6" t="s">
        <v>429</v>
      </c>
    </row>
    <row r="196" spans="1:27" ht="16.899999999999999" customHeight="1" x14ac:dyDescent="0.25">
      <c r="A196" s="20">
        <v>94</v>
      </c>
      <c r="B196" s="1" t="s">
        <v>91</v>
      </c>
      <c r="C196" s="23">
        <v>690</v>
      </c>
      <c r="D196" s="84">
        <v>35431</v>
      </c>
      <c r="E196" s="23">
        <v>305.35899999999998</v>
      </c>
      <c r="F196" s="22">
        <f t="shared" ref="F196:F259" si="21">E196/E$11%</f>
        <v>188.51997505818727</v>
      </c>
      <c r="G196" s="36">
        <v>10.28</v>
      </c>
      <c r="H196" s="22">
        <f t="shared" ref="H196:H259" si="22">G196/G$4</f>
        <v>0.3610818405338953</v>
      </c>
      <c r="I196" s="23">
        <v>34.14</v>
      </c>
      <c r="J196" s="23">
        <v>47.53</v>
      </c>
      <c r="K196" s="24">
        <f t="shared" si="18"/>
        <v>39.22085530169889</v>
      </c>
      <c r="L196" s="23">
        <v>0.59499999999999997</v>
      </c>
      <c r="M196" s="23">
        <v>0.67800000000000005</v>
      </c>
      <c r="N196" s="24">
        <f t="shared" si="19"/>
        <v>13.949579831932795</v>
      </c>
      <c r="O196" s="20">
        <v>127</v>
      </c>
      <c r="P196" s="36">
        <v>0.51</v>
      </c>
      <c r="Q196" s="36">
        <v>0.52</v>
      </c>
      <c r="R196" s="24">
        <f t="shared" si="20"/>
        <v>1.9607843137254832</v>
      </c>
      <c r="S196" s="20">
        <v>216</v>
      </c>
      <c r="T196" s="36">
        <v>0.45</v>
      </c>
      <c r="U196" s="36">
        <v>0.45</v>
      </c>
      <c r="V196" s="24">
        <f t="shared" ref="V196:V259" si="23">U196/T196%-100</f>
        <v>0</v>
      </c>
      <c r="W196" s="20">
        <v>193</v>
      </c>
      <c r="X196" s="9" t="s">
        <v>398</v>
      </c>
      <c r="Y196" s="23" t="s">
        <v>448</v>
      </c>
      <c r="Z196" s="8"/>
      <c r="AA196" s="6"/>
    </row>
    <row r="197" spans="1:27" ht="16.899999999999999" customHeight="1" x14ac:dyDescent="0.25">
      <c r="A197" s="20">
        <v>130</v>
      </c>
      <c r="B197" s="1" t="s">
        <v>83</v>
      </c>
      <c r="C197" s="23">
        <v>220</v>
      </c>
      <c r="D197" s="84">
        <v>19342</v>
      </c>
      <c r="E197" s="23">
        <v>568.84500000000003</v>
      </c>
      <c r="F197" s="22">
        <f t="shared" si="21"/>
        <v>351.18874901992262</v>
      </c>
      <c r="G197" s="36">
        <v>54.25</v>
      </c>
      <c r="H197" s="22">
        <f t="shared" si="22"/>
        <v>1.9055145767474535</v>
      </c>
      <c r="I197" s="23">
        <v>86.81</v>
      </c>
      <c r="J197" s="23">
        <v>91.86</v>
      </c>
      <c r="K197" s="24">
        <f t="shared" si="18"/>
        <v>5.8173021541297061</v>
      </c>
      <c r="L197" s="23">
        <v>0.70599999999999996</v>
      </c>
      <c r="M197" s="23">
        <v>0.77700000000000002</v>
      </c>
      <c r="N197" s="24">
        <f t="shared" si="19"/>
        <v>10.056657223796051</v>
      </c>
      <c r="O197" s="20">
        <v>304</v>
      </c>
      <c r="P197" s="36">
        <v>0.57999999999999996</v>
      </c>
      <c r="Q197" s="36">
        <v>0.59</v>
      </c>
      <c r="R197" s="24">
        <f t="shared" si="20"/>
        <v>1.7241379310344911</v>
      </c>
      <c r="S197" s="20">
        <v>193</v>
      </c>
      <c r="T197" s="36">
        <v>0.59</v>
      </c>
      <c r="U197" s="36">
        <v>0.59</v>
      </c>
      <c r="V197" s="24">
        <f t="shared" si="23"/>
        <v>0</v>
      </c>
      <c r="W197" s="20">
        <v>194</v>
      </c>
      <c r="X197" s="8" t="s">
        <v>396</v>
      </c>
      <c r="Y197" s="23" t="s">
        <v>443</v>
      </c>
      <c r="Z197" s="8"/>
      <c r="AA197" s="6" t="s">
        <v>429</v>
      </c>
    </row>
    <row r="198" spans="1:27" ht="16.899999999999999" customHeight="1" x14ac:dyDescent="0.25">
      <c r="A198" s="20">
        <v>172</v>
      </c>
      <c r="B198" s="1" t="s">
        <v>174</v>
      </c>
      <c r="C198" s="23">
        <v>807</v>
      </c>
      <c r="D198" s="84">
        <v>19342</v>
      </c>
      <c r="E198" s="23">
        <v>187.81100000000001</v>
      </c>
      <c r="F198" s="22">
        <f t="shared" si="21"/>
        <v>115.94917796971176</v>
      </c>
      <c r="G198" s="36">
        <v>108.17</v>
      </c>
      <c r="H198" s="22">
        <f t="shared" si="22"/>
        <v>3.799438004917457</v>
      </c>
      <c r="I198" s="23">
        <v>86.8</v>
      </c>
      <c r="J198" s="23">
        <v>90.44</v>
      </c>
      <c r="K198" s="24">
        <f t="shared" si="18"/>
        <v>4.1935483870967687</v>
      </c>
      <c r="L198" s="23">
        <v>0.72599999999999998</v>
      </c>
      <c r="M198" s="23">
        <v>0.78300000000000003</v>
      </c>
      <c r="N198" s="24">
        <f t="shared" si="19"/>
        <v>7.8512396694214885</v>
      </c>
      <c r="O198" s="20">
        <v>376</v>
      </c>
      <c r="P198" s="36">
        <v>0.54</v>
      </c>
      <c r="Q198" s="36">
        <v>0.55000000000000004</v>
      </c>
      <c r="R198" s="24">
        <f t="shared" si="20"/>
        <v>1.8518518518518476</v>
      </c>
      <c r="S198" s="20">
        <v>207</v>
      </c>
      <c r="T198" s="36">
        <v>0.52</v>
      </c>
      <c r="U198" s="36">
        <v>0.52</v>
      </c>
      <c r="V198" s="24">
        <f t="shared" si="23"/>
        <v>0</v>
      </c>
      <c r="W198" s="20">
        <v>195</v>
      </c>
      <c r="X198" s="9" t="s">
        <v>398</v>
      </c>
      <c r="Y198" s="23" t="s">
        <v>438</v>
      </c>
      <c r="Z198" s="9"/>
      <c r="AA198" s="6"/>
    </row>
    <row r="199" spans="1:27" ht="16.899999999999999" customHeight="1" x14ac:dyDescent="0.25">
      <c r="A199" s="20">
        <v>197</v>
      </c>
      <c r="B199" s="1" t="s">
        <v>233</v>
      </c>
      <c r="C199" s="23">
        <v>901</v>
      </c>
      <c r="D199" s="84">
        <v>4648</v>
      </c>
      <c r="E199" s="23">
        <v>724.47900000000004</v>
      </c>
      <c r="F199" s="22">
        <f t="shared" si="21"/>
        <v>447.272760947542</v>
      </c>
      <c r="G199" s="36">
        <v>17.95</v>
      </c>
      <c r="H199" s="22">
        <f t="shared" si="22"/>
        <v>0.63048823322795922</v>
      </c>
      <c r="I199" s="23">
        <v>54.45</v>
      </c>
      <c r="J199" s="23">
        <v>58.35</v>
      </c>
      <c r="K199" s="24">
        <f t="shared" si="18"/>
        <v>7.1625344352617191</v>
      </c>
      <c r="L199" s="23">
        <v>0.69</v>
      </c>
      <c r="M199" s="23">
        <v>0.76100000000000001</v>
      </c>
      <c r="N199" s="24">
        <f t="shared" si="19"/>
        <v>10.289855072463766</v>
      </c>
      <c r="O199" s="20">
        <v>294</v>
      </c>
      <c r="P199" s="36">
        <v>0.56999999999999995</v>
      </c>
      <c r="Q199" s="36">
        <v>0.57999999999999996</v>
      </c>
      <c r="R199" s="24">
        <f t="shared" si="20"/>
        <v>1.7543859649122879</v>
      </c>
      <c r="S199" s="20">
        <v>197</v>
      </c>
      <c r="T199" s="36">
        <v>0.57999999999999996</v>
      </c>
      <c r="U199" s="36">
        <v>0.57999999999999996</v>
      </c>
      <c r="V199" s="24">
        <f t="shared" si="23"/>
        <v>0</v>
      </c>
      <c r="W199" s="20">
        <v>196</v>
      </c>
      <c r="X199" s="8" t="s">
        <v>400</v>
      </c>
      <c r="Y199" s="23" t="s">
        <v>461</v>
      </c>
      <c r="Z199" s="8" t="s">
        <v>408</v>
      </c>
      <c r="AA199" s="6"/>
    </row>
    <row r="200" spans="1:27" ht="16.899999999999999" customHeight="1" x14ac:dyDescent="0.25">
      <c r="A200" s="20">
        <v>207</v>
      </c>
      <c r="B200" s="1" t="s">
        <v>225</v>
      </c>
      <c r="C200" s="23">
        <v>670</v>
      </c>
      <c r="D200" s="84">
        <v>19342</v>
      </c>
      <c r="E200" s="23">
        <v>475.12799999999999</v>
      </c>
      <c r="F200" s="22">
        <f t="shared" si="21"/>
        <v>293.3305345820703</v>
      </c>
      <c r="G200" s="36">
        <v>67.790000000000006</v>
      </c>
      <c r="H200" s="22">
        <f t="shared" si="22"/>
        <v>2.3811029153494911</v>
      </c>
      <c r="I200" s="23">
        <v>77.040000000000006</v>
      </c>
      <c r="J200" s="23">
        <v>80.7</v>
      </c>
      <c r="K200" s="24">
        <f t="shared" si="18"/>
        <v>4.7507788161993716</v>
      </c>
      <c r="L200" s="23">
        <v>0.70799999999999996</v>
      </c>
      <c r="M200" s="23">
        <v>0.78400000000000003</v>
      </c>
      <c r="N200" s="24">
        <f t="shared" si="19"/>
        <v>10.734463276836166</v>
      </c>
      <c r="O200" s="20">
        <v>274</v>
      </c>
      <c r="P200" s="36">
        <v>0.56999999999999995</v>
      </c>
      <c r="Q200" s="36">
        <v>0.57999999999999996</v>
      </c>
      <c r="R200" s="24">
        <f t="shared" si="20"/>
        <v>1.7543859649122879</v>
      </c>
      <c r="S200" s="20">
        <v>198</v>
      </c>
      <c r="T200" s="36">
        <v>0.59</v>
      </c>
      <c r="U200" s="36">
        <v>0.59</v>
      </c>
      <c r="V200" s="24">
        <f t="shared" si="23"/>
        <v>0</v>
      </c>
      <c r="W200" s="20">
        <v>197</v>
      </c>
      <c r="X200" s="9" t="s">
        <v>398</v>
      </c>
      <c r="Y200" s="23" t="s">
        <v>463</v>
      </c>
      <c r="Z200" s="9"/>
      <c r="AA200" s="6"/>
    </row>
    <row r="201" spans="1:27" ht="16.899999999999999" customHeight="1" x14ac:dyDescent="0.25">
      <c r="A201" s="20">
        <v>210</v>
      </c>
      <c r="B201" s="1" t="s">
        <v>320</v>
      </c>
      <c r="C201" s="23">
        <v>453</v>
      </c>
      <c r="D201" s="84">
        <v>23725</v>
      </c>
      <c r="E201" s="23">
        <v>428.32900000000001</v>
      </c>
      <c r="F201" s="22">
        <f t="shared" si="21"/>
        <v>264.43816097347155</v>
      </c>
      <c r="G201" s="36">
        <v>23.86</v>
      </c>
      <c r="H201" s="22">
        <f t="shared" si="22"/>
        <v>0.83807516684229011</v>
      </c>
      <c r="I201" s="23">
        <v>80.180000000000007</v>
      </c>
      <c r="J201" s="23">
        <v>82.81</v>
      </c>
      <c r="K201" s="24">
        <f t="shared" si="18"/>
        <v>3.2801197306061312</v>
      </c>
      <c r="L201" s="23">
        <v>0.61899999999999999</v>
      </c>
      <c r="M201" s="23">
        <v>0.67500000000000004</v>
      </c>
      <c r="N201" s="24">
        <f t="shared" si="19"/>
        <v>9.0468497576736695</v>
      </c>
      <c r="O201" s="20">
        <v>345</v>
      </c>
      <c r="P201" s="36">
        <v>0.54</v>
      </c>
      <c r="Q201" s="36">
        <v>0.56999999999999995</v>
      </c>
      <c r="R201" s="24">
        <f t="shared" si="20"/>
        <v>5.5555555555555429</v>
      </c>
      <c r="S201" s="20">
        <v>265</v>
      </c>
      <c r="T201" s="36">
        <v>0.5</v>
      </c>
      <c r="U201" s="36">
        <v>0.5</v>
      </c>
      <c r="V201" s="24">
        <f t="shared" si="23"/>
        <v>0</v>
      </c>
      <c r="W201" s="20">
        <v>198</v>
      </c>
      <c r="X201" s="8" t="s">
        <v>397</v>
      </c>
      <c r="Y201" s="23" t="s">
        <v>430</v>
      </c>
      <c r="Z201" s="8"/>
      <c r="AA201" s="6" t="s">
        <v>429</v>
      </c>
    </row>
    <row r="202" spans="1:27" ht="16.899999999999999" customHeight="1" x14ac:dyDescent="0.25">
      <c r="A202" s="20">
        <v>234</v>
      </c>
      <c r="B202" s="1" t="s">
        <v>262</v>
      </c>
      <c r="C202" s="23">
        <v>550</v>
      </c>
      <c r="D202" s="84">
        <v>19342</v>
      </c>
      <c r="E202" s="23">
        <v>402.32900000000001</v>
      </c>
      <c r="F202" s="22">
        <f t="shared" si="21"/>
        <v>248.38649931780441</v>
      </c>
      <c r="G202" s="36">
        <v>66.319999999999993</v>
      </c>
      <c r="H202" s="22">
        <f t="shared" si="22"/>
        <v>2.32946961714085</v>
      </c>
      <c r="I202" s="23">
        <v>84.67</v>
      </c>
      <c r="J202" s="23">
        <v>91.39</v>
      </c>
      <c r="K202" s="24">
        <f t="shared" si="18"/>
        <v>7.9366954056926886</v>
      </c>
      <c r="L202" s="23">
        <v>0.68100000000000005</v>
      </c>
      <c r="M202" s="23">
        <v>0.748</v>
      </c>
      <c r="N202" s="24">
        <f t="shared" si="19"/>
        <v>9.8384728340675451</v>
      </c>
      <c r="O202" s="20">
        <v>310</v>
      </c>
      <c r="P202" s="36">
        <v>0.52</v>
      </c>
      <c r="Q202" s="36">
        <v>0.52</v>
      </c>
      <c r="R202" s="24">
        <f t="shared" si="20"/>
        <v>0</v>
      </c>
      <c r="S202" s="20">
        <v>172</v>
      </c>
      <c r="T202" s="36">
        <v>0.47</v>
      </c>
      <c r="U202" s="36">
        <v>0.47</v>
      </c>
      <c r="V202" s="24">
        <f t="shared" si="23"/>
        <v>0</v>
      </c>
      <c r="W202" s="20">
        <v>199</v>
      </c>
      <c r="X202" s="9" t="s">
        <v>398</v>
      </c>
      <c r="Y202" s="23" t="s">
        <v>435</v>
      </c>
      <c r="Z202" s="9"/>
      <c r="AA202" s="6"/>
    </row>
    <row r="203" spans="1:27" ht="16.899999999999999" customHeight="1" x14ac:dyDescent="0.25">
      <c r="A203" s="20">
        <v>270</v>
      </c>
      <c r="B203" s="1" t="s">
        <v>333</v>
      </c>
      <c r="C203" s="26">
        <v>1041</v>
      </c>
      <c r="D203" s="84">
        <v>23815</v>
      </c>
      <c r="E203" s="25">
        <v>2001.7829999999999</v>
      </c>
      <c r="F203" s="22">
        <f t="shared" si="21"/>
        <v>1235.8439778487068</v>
      </c>
      <c r="G203" s="36">
        <v>15.16</v>
      </c>
      <c r="H203" s="22">
        <f t="shared" si="22"/>
        <v>0.53249034070951884</v>
      </c>
      <c r="I203" s="23">
        <v>48.35</v>
      </c>
      <c r="J203" s="23">
        <v>50.71</v>
      </c>
      <c r="K203" s="24">
        <f t="shared" si="18"/>
        <v>4.881075491209927</v>
      </c>
      <c r="L203" s="23">
        <v>0.60599999999999998</v>
      </c>
      <c r="M203" s="23">
        <v>0.71299999999999997</v>
      </c>
      <c r="N203" s="24">
        <f t="shared" si="19"/>
        <v>17.656765676567659</v>
      </c>
      <c r="O203" s="20">
        <v>37</v>
      </c>
      <c r="P203" s="36">
        <v>0.57999999999999996</v>
      </c>
      <c r="Q203" s="36">
        <v>0.61</v>
      </c>
      <c r="R203" s="24">
        <f t="shared" si="20"/>
        <v>5.1724137931034591</v>
      </c>
      <c r="S203" s="20">
        <v>258</v>
      </c>
      <c r="T203" s="36">
        <v>0.61</v>
      </c>
      <c r="U203" s="36">
        <v>0.61</v>
      </c>
      <c r="V203" s="24">
        <f t="shared" si="23"/>
        <v>0</v>
      </c>
      <c r="W203" s="20">
        <v>200</v>
      </c>
      <c r="X203" s="8" t="s">
        <v>393</v>
      </c>
      <c r="Y203" s="23" t="s">
        <v>451</v>
      </c>
      <c r="Z203" s="8" t="s">
        <v>415</v>
      </c>
      <c r="AA203" s="6"/>
    </row>
    <row r="204" spans="1:27" ht="16.899999999999999" customHeight="1" x14ac:dyDescent="0.25">
      <c r="A204" s="20">
        <v>318</v>
      </c>
      <c r="B204" s="1" t="s">
        <v>142</v>
      </c>
      <c r="C204" s="23">
        <v>620</v>
      </c>
      <c r="D204" s="84">
        <v>23725</v>
      </c>
      <c r="E204" s="23">
        <v>184.24100000000001</v>
      </c>
      <c r="F204" s="22">
        <f t="shared" si="21"/>
        <v>113.74516135006823</v>
      </c>
      <c r="G204" s="36">
        <v>23.49</v>
      </c>
      <c r="H204" s="22">
        <f t="shared" si="22"/>
        <v>0.82507903055848264</v>
      </c>
      <c r="I204" s="23">
        <v>40.43</v>
      </c>
      <c r="J204" s="23">
        <v>51.19</v>
      </c>
      <c r="K204" s="24">
        <f t="shared" si="18"/>
        <v>26.613900568884489</v>
      </c>
      <c r="L204" s="23">
        <v>0.65400000000000003</v>
      </c>
      <c r="M204" s="23">
        <v>0.75900000000000001</v>
      </c>
      <c r="N204" s="24">
        <f t="shared" si="19"/>
        <v>16.055045871559628</v>
      </c>
      <c r="O204" s="20">
        <v>68</v>
      </c>
      <c r="P204" s="36">
        <v>0.56999999999999995</v>
      </c>
      <c r="Q204" s="36">
        <v>0.56000000000000005</v>
      </c>
      <c r="R204" s="24">
        <f t="shared" si="20"/>
        <v>-1.7543859649122595</v>
      </c>
      <c r="S204" s="20">
        <v>143</v>
      </c>
      <c r="T204" s="36">
        <v>0.59</v>
      </c>
      <c r="U204" s="36">
        <v>0.59</v>
      </c>
      <c r="V204" s="24">
        <f t="shared" si="23"/>
        <v>0</v>
      </c>
      <c r="W204" s="20">
        <v>201</v>
      </c>
      <c r="X204" s="8" t="s">
        <v>401</v>
      </c>
      <c r="Y204" s="23" t="s">
        <v>445</v>
      </c>
      <c r="Z204" s="8" t="s">
        <v>411</v>
      </c>
      <c r="AA204" s="6" t="s">
        <v>429</v>
      </c>
    </row>
    <row r="205" spans="1:27" ht="16.899999999999999" customHeight="1" x14ac:dyDescent="0.25">
      <c r="A205" s="20">
        <v>320</v>
      </c>
      <c r="B205" s="1" t="s">
        <v>147</v>
      </c>
      <c r="C205" s="23">
        <v>538</v>
      </c>
      <c r="D205" s="84">
        <v>23724</v>
      </c>
      <c r="E205" s="23">
        <v>312.19900000000001</v>
      </c>
      <c r="F205" s="22">
        <f t="shared" si="21"/>
        <v>192.74279681683203</v>
      </c>
      <c r="G205" s="36">
        <v>44.08</v>
      </c>
      <c r="H205" s="22">
        <f t="shared" si="22"/>
        <v>1.5482964524060414</v>
      </c>
      <c r="I205" s="23">
        <v>43.91</v>
      </c>
      <c r="J205" s="23">
        <v>54.28</v>
      </c>
      <c r="K205" s="24">
        <f t="shared" si="18"/>
        <v>23.616488271464362</v>
      </c>
      <c r="L205" s="23">
        <v>0.66500000000000004</v>
      </c>
      <c r="M205" s="23">
        <v>0.76</v>
      </c>
      <c r="N205" s="24">
        <f t="shared" si="19"/>
        <v>14.285714285714278</v>
      </c>
      <c r="O205" s="20">
        <v>113</v>
      </c>
      <c r="P205" s="36">
        <v>0.56000000000000005</v>
      </c>
      <c r="Q205" s="36">
        <v>0.56000000000000005</v>
      </c>
      <c r="R205" s="24">
        <f t="shared" si="20"/>
        <v>0</v>
      </c>
      <c r="S205" s="20">
        <v>182</v>
      </c>
      <c r="T205" s="36">
        <v>0.56000000000000005</v>
      </c>
      <c r="U205" s="36">
        <v>0.56000000000000005</v>
      </c>
      <c r="V205" s="24">
        <f t="shared" si="23"/>
        <v>0</v>
      </c>
      <c r="W205" s="20">
        <v>202</v>
      </c>
      <c r="X205" s="8" t="s">
        <v>401</v>
      </c>
      <c r="Y205" s="23" t="s">
        <v>445</v>
      </c>
      <c r="Z205" s="8" t="s">
        <v>411</v>
      </c>
      <c r="AA205" s="6" t="s">
        <v>429</v>
      </c>
    </row>
    <row r="206" spans="1:27" ht="16.899999999999999" customHeight="1" x14ac:dyDescent="0.25">
      <c r="A206" s="20">
        <v>328</v>
      </c>
      <c r="B206" s="1" t="s">
        <v>152</v>
      </c>
      <c r="C206" s="23">
        <v>518</v>
      </c>
      <c r="D206" s="84">
        <v>23725</v>
      </c>
      <c r="E206" s="23">
        <v>322.21699999999998</v>
      </c>
      <c r="F206" s="22">
        <f t="shared" si="21"/>
        <v>198.92762552708101</v>
      </c>
      <c r="G206" s="36">
        <v>41.09</v>
      </c>
      <c r="H206" s="22">
        <f t="shared" si="22"/>
        <v>1.4432736213558133</v>
      </c>
      <c r="I206" s="23">
        <v>48.63</v>
      </c>
      <c r="J206" s="23">
        <v>56.51</v>
      </c>
      <c r="K206" s="24">
        <f t="shared" si="18"/>
        <v>16.203989307012122</v>
      </c>
      <c r="L206" s="23">
        <v>0.65800000000000003</v>
      </c>
      <c r="M206" s="23">
        <v>0.76700000000000002</v>
      </c>
      <c r="N206" s="24">
        <f t="shared" si="19"/>
        <v>16.565349544072959</v>
      </c>
      <c r="O206" s="20">
        <v>53</v>
      </c>
      <c r="P206" s="36">
        <v>0.56999999999999995</v>
      </c>
      <c r="Q206" s="36">
        <v>0.56999999999999995</v>
      </c>
      <c r="R206" s="24">
        <f t="shared" si="20"/>
        <v>0</v>
      </c>
      <c r="S206" s="20">
        <v>183</v>
      </c>
      <c r="T206" s="36">
        <v>0.56999999999999995</v>
      </c>
      <c r="U206" s="36">
        <v>0.56999999999999995</v>
      </c>
      <c r="V206" s="24">
        <f t="shared" si="23"/>
        <v>0</v>
      </c>
      <c r="W206" s="20">
        <v>203</v>
      </c>
      <c r="X206" s="8" t="s">
        <v>401</v>
      </c>
      <c r="Y206" s="23" t="s">
        <v>433</v>
      </c>
      <c r="Z206" s="8" t="s">
        <v>411</v>
      </c>
      <c r="AA206" s="6" t="s">
        <v>429</v>
      </c>
    </row>
    <row r="207" spans="1:27" ht="16.899999999999999" customHeight="1" x14ac:dyDescent="0.25">
      <c r="A207" s="20">
        <v>389</v>
      </c>
      <c r="B207" s="1" t="s">
        <v>388</v>
      </c>
      <c r="C207" s="23">
        <v>442</v>
      </c>
      <c r="D207" s="84">
        <v>22600</v>
      </c>
      <c r="E207" s="25">
        <v>1227.425</v>
      </c>
      <c r="F207" s="22">
        <f t="shared" si="21"/>
        <v>757.77733875797185</v>
      </c>
      <c r="G207" s="36">
        <v>82.65</v>
      </c>
      <c r="H207" s="22">
        <f t="shared" si="22"/>
        <v>2.903055848261328</v>
      </c>
      <c r="I207" s="23">
        <v>91.11</v>
      </c>
      <c r="J207" s="23">
        <v>92.83</v>
      </c>
      <c r="K207" s="24">
        <f t="shared" si="18"/>
        <v>1.8878279003402412</v>
      </c>
      <c r="L207" s="23">
        <v>0.72199999999999998</v>
      </c>
      <c r="M207" s="23">
        <v>0.8</v>
      </c>
      <c r="N207" s="24">
        <f t="shared" si="19"/>
        <v>10.803324099723</v>
      </c>
      <c r="O207" s="20">
        <v>270</v>
      </c>
      <c r="P207" s="36">
        <v>0.54</v>
      </c>
      <c r="Q207" s="36">
        <v>0.54</v>
      </c>
      <c r="R207" s="24">
        <f t="shared" si="20"/>
        <v>0</v>
      </c>
      <c r="S207" s="20">
        <v>190</v>
      </c>
      <c r="T207" s="36">
        <v>0.5</v>
      </c>
      <c r="U207" s="36">
        <v>0.5</v>
      </c>
      <c r="V207" s="24">
        <f t="shared" si="23"/>
        <v>0</v>
      </c>
      <c r="W207" s="20">
        <v>204</v>
      </c>
      <c r="X207" s="8" t="s">
        <v>397</v>
      </c>
      <c r="Y207" s="23" t="s">
        <v>430</v>
      </c>
      <c r="Z207" s="8"/>
      <c r="AA207" s="6"/>
    </row>
    <row r="208" spans="1:27" ht="16.899999999999999" customHeight="1" x14ac:dyDescent="0.25">
      <c r="A208" s="20">
        <v>394</v>
      </c>
      <c r="B208" s="1" t="s">
        <v>239</v>
      </c>
      <c r="C208" s="23">
        <v>560</v>
      </c>
      <c r="D208" s="84">
        <v>30348</v>
      </c>
      <c r="E208" s="23">
        <v>326.298</v>
      </c>
      <c r="F208" s="22">
        <f t="shared" si="21"/>
        <v>201.44711903541861</v>
      </c>
      <c r="G208" s="36">
        <v>27.34</v>
      </c>
      <c r="H208" s="22">
        <f t="shared" si="22"/>
        <v>0.96030909729539871</v>
      </c>
      <c r="I208" s="23">
        <v>72.180000000000007</v>
      </c>
      <c r="J208" s="23">
        <v>76.489999999999995</v>
      </c>
      <c r="K208" s="24">
        <f t="shared" si="18"/>
        <v>5.9711831532280115</v>
      </c>
      <c r="L208" s="23">
        <v>0.66400000000000003</v>
      </c>
      <c r="M208" s="23">
        <v>0.73699999999999999</v>
      </c>
      <c r="N208" s="24">
        <f t="shared" si="19"/>
        <v>10.993975903614455</v>
      </c>
      <c r="O208" s="20">
        <v>265</v>
      </c>
      <c r="P208" s="36">
        <v>0.6</v>
      </c>
      <c r="Q208" s="36">
        <v>0.61</v>
      </c>
      <c r="R208" s="24">
        <f t="shared" si="20"/>
        <v>1.6666666666666572</v>
      </c>
      <c r="S208" s="20">
        <v>192</v>
      </c>
      <c r="T208" s="36">
        <v>0.63</v>
      </c>
      <c r="U208" s="36">
        <v>0.63</v>
      </c>
      <c r="V208" s="24">
        <f t="shared" si="23"/>
        <v>0</v>
      </c>
      <c r="W208" s="20">
        <v>205</v>
      </c>
      <c r="X208" s="8" t="s">
        <v>396</v>
      </c>
      <c r="Y208" s="23" t="s">
        <v>454</v>
      </c>
      <c r="Z208" s="8"/>
      <c r="AA208" s="6" t="s">
        <v>429</v>
      </c>
    </row>
    <row r="209" spans="1:27" ht="16.899999999999999" customHeight="1" x14ac:dyDescent="0.25">
      <c r="A209" s="20">
        <v>202</v>
      </c>
      <c r="B209" s="1" t="s">
        <v>79</v>
      </c>
      <c r="C209" s="23">
        <v>650</v>
      </c>
      <c r="D209" s="84">
        <v>35431</v>
      </c>
      <c r="E209" s="23">
        <v>215.965</v>
      </c>
      <c r="F209" s="22">
        <f t="shared" si="21"/>
        <v>133.33065805639072</v>
      </c>
      <c r="G209" s="36">
        <v>14.24</v>
      </c>
      <c r="H209" s="22">
        <f t="shared" si="22"/>
        <v>0.50017562346329469</v>
      </c>
      <c r="I209" s="23">
        <v>11.78</v>
      </c>
      <c r="J209" s="23">
        <v>20.85</v>
      </c>
      <c r="K209" s="24">
        <f t="shared" si="18"/>
        <v>76.994906621392232</v>
      </c>
      <c r="L209" s="23">
        <v>0.60499999999999998</v>
      </c>
      <c r="M209" s="23">
        <v>0.71</v>
      </c>
      <c r="N209" s="24">
        <f t="shared" si="19"/>
        <v>17.355371900826441</v>
      </c>
      <c r="O209" s="20">
        <v>39</v>
      </c>
      <c r="P209" s="36">
        <v>0.59</v>
      </c>
      <c r="Q209" s="36">
        <v>0.57999999999999996</v>
      </c>
      <c r="R209" s="24">
        <f t="shared" si="20"/>
        <v>-1.6949152542372872</v>
      </c>
      <c r="S209" s="20">
        <v>145</v>
      </c>
      <c r="T209" s="36">
        <v>0.62</v>
      </c>
      <c r="U209" s="36">
        <v>0.63</v>
      </c>
      <c r="V209" s="24">
        <f t="shared" si="23"/>
        <v>1.6129032258064626</v>
      </c>
      <c r="W209" s="20">
        <v>206</v>
      </c>
      <c r="X209" s="8" t="s">
        <v>401</v>
      </c>
      <c r="Y209" s="23" t="s">
        <v>445</v>
      </c>
      <c r="Z209" s="8" t="s">
        <v>411</v>
      </c>
      <c r="AA209" s="6" t="s">
        <v>429</v>
      </c>
    </row>
    <row r="210" spans="1:27" ht="16.899999999999999" customHeight="1" x14ac:dyDescent="0.25">
      <c r="A210" s="20">
        <v>182</v>
      </c>
      <c r="B210" s="1" t="s">
        <v>309</v>
      </c>
      <c r="C210" s="23">
        <v>521</v>
      </c>
      <c r="D210" s="84">
        <v>30348</v>
      </c>
      <c r="E210" s="23">
        <v>345.75700000000001</v>
      </c>
      <c r="F210" s="22">
        <f t="shared" si="21"/>
        <v>213.46055304148121</v>
      </c>
      <c r="G210" s="36">
        <v>21.99</v>
      </c>
      <c r="H210" s="22">
        <f t="shared" si="22"/>
        <v>0.77239199157007377</v>
      </c>
      <c r="I210" s="23">
        <v>70.86</v>
      </c>
      <c r="J210" s="23">
        <v>76.42</v>
      </c>
      <c r="K210" s="24">
        <f t="shared" si="18"/>
        <v>7.8464578041208028</v>
      </c>
      <c r="L210" s="23">
        <v>0.67500000000000004</v>
      </c>
      <c r="M210" s="23">
        <v>0.73099999999999998</v>
      </c>
      <c r="N210" s="24">
        <f t="shared" si="19"/>
        <v>8.2962962962962763</v>
      </c>
      <c r="O210" s="20">
        <v>372</v>
      </c>
      <c r="P210" s="36">
        <v>0.57999999999999996</v>
      </c>
      <c r="Q210" s="36">
        <v>0.59</v>
      </c>
      <c r="R210" s="24">
        <f t="shared" si="20"/>
        <v>1.7241379310344911</v>
      </c>
      <c r="S210" s="20">
        <v>194</v>
      </c>
      <c r="T210" s="36">
        <v>0.59</v>
      </c>
      <c r="U210" s="36">
        <v>0.6</v>
      </c>
      <c r="V210" s="24">
        <f t="shared" si="23"/>
        <v>1.6949152542372872</v>
      </c>
      <c r="W210" s="20">
        <v>207</v>
      </c>
      <c r="X210" s="8" t="s">
        <v>392</v>
      </c>
      <c r="Y210" s="23" t="s">
        <v>428</v>
      </c>
      <c r="Z210" s="8"/>
      <c r="AA210" s="6" t="s">
        <v>429</v>
      </c>
    </row>
    <row r="211" spans="1:27" ht="16.899999999999999" customHeight="1" x14ac:dyDescent="0.25">
      <c r="A211" s="20">
        <v>121</v>
      </c>
      <c r="B211" s="1" t="s">
        <v>78</v>
      </c>
      <c r="C211" s="23">
        <v>164</v>
      </c>
      <c r="D211" s="84">
        <v>5275</v>
      </c>
      <c r="E211" s="23">
        <v>610.20899999999995</v>
      </c>
      <c r="F211" s="22">
        <f t="shared" si="21"/>
        <v>376.72570797088474</v>
      </c>
      <c r="G211" s="36">
        <v>419.36</v>
      </c>
      <c r="H211" s="22">
        <f t="shared" si="22"/>
        <v>14.729891113452759</v>
      </c>
      <c r="I211" s="23">
        <v>99.22</v>
      </c>
      <c r="J211" s="23">
        <v>99.17</v>
      </c>
      <c r="K211" s="24">
        <f t="shared" si="18"/>
        <v>-5.0393065914121848E-2</v>
      </c>
      <c r="L211" s="23">
        <v>0.72099999999999997</v>
      </c>
      <c r="M211" s="23">
        <v>0.78800000000000003</v>
      </c>
      <c r="N211" s="24">
        <f t="shared" si="19"/>
        <v>9.2926490984743566</v>
      </c>
      <c r="O211" s="20">
        <v>335</v>
      </c>
      <c r="P211" s="36">
        <v>0.57999999999999996</v>
      </c>
      <c r="Q211" s="36">
        <v>0.57999999999999996</v>
      </c>
      <c r="R211" s="24">
        <f t="shared" si="20"/>
        <v>0</v>
      </c>
      <c r="S211" s="20">
        <v>162</v>
      </c>
      <c r="T211" s="36">
        <v>0.56999999999999995</v>
      </c>
      <c r="U211" s="36">
        <v>0.57999999999999996</v>
      </c>
      <c r="V211" s="24">
        <f t="shared" si="23"/>
        <v>1.7543859649122879</v>
      </c>
      <c r="W211" s="20">
        <v>208</v>
      </c>
      <c r="X211" s="8" t="s">
        <v>396</v>
      </c>
      <c r="Y211" s="23" t="s">
        <v>454</v>
      </c>
      <c r="Z211" s="8"/>
      <c r="AA211" s="6" t="s">
        <v>429</v>
      </c>
    </row>
    <row r="212" spans="1:27" ht="16.899999999999999" customHeight="1" x14ac:dyDescent="0.25">
      <c r="A212" s="20">
        <v>127</v>
      </c>
      <c r="B212" s="1" t="s">
        <v>296</v>
      </c>
      <c r="C212" s="23">
        <v>505</v>
      </c>
      <c r="D212" s="84">
        <v>20803</v>
      </c>
      <c r="E212" s="23">
        <v>566.02800000000002</v>
      </c>
      <c r="F212" s="22">
        <f t="shared" si="21"/>
        <v>349.44961321669126</v>
      </c>
      <c r="G212" s="36">
        <v>51.17</v>
      </c>
      <c r="H212" s="22">
        <f t="shared" si="22"/>
        <v>1.7973305233579207</v>
      </c>
      <c r="I212" s="23">
        <v>82.47</v>
      </c>
      <c r="J212" s="23">
        <v>86.99</v>
      </c>
      <c r="K212" s="24">
        <f t="shared" si="18"/>
        <v>5.4807808900206112</v>
      </c>
      <c r="L212" s="23">
        <v>0.67800000000000005</v>
      </c>
      <c r="M212" s="23">
        <v>0.746</v>
      </c>
      <c r="N212" s="24">
        <f t="shared" si="19"/>
        <v>10.029498525073734</v>
      </c>
      <c r="O212" s="20">
        <v>306</v>
      </c>
      <c r="P212" s="36">
        <v>0.56999999999999995</v>
      </c>
      <c r="Q212" s="36">
        <v>0.57999999999999996</v>
      </c>
      <c r="R212" s="24">
        <f t="shared" si="20"/>
        <v>1.7543859649122879</v>
      </c>
      <c r="S212" s="20">
        <v>196</v>
      </c>
      <c r="T212" s="36">
        <v>0.56999999999999995</v>
      </c>
      <c r="U212" s="36">
        <v>0.57999999999999996</v>
      </c>
      <c r="V212" s="24">
        <f t="shared" si="23"/>
        <v>1.7543859649122879</v>
      </c>
      <c r="W212" s="20">
        <v>209</v>
      </c>
      <c r="X212" s="8" t="s">
        <v>392</v>
      </c>
      <c r="Y212" s="23" t="s">
        <v>428</v>
      </c>
      <c r="Z212" s="8"/>
      <c r="AA212" s="6" t="s">
        <v>429</v>
      </c>
    </row>
    <row r="213" spans="1:27" ht="16.899999999999999" customHeight="1" x14ac:dyDescent="0.25">
      <c r="A213" s="20">
        <v>321</v>
      </c>
      <c r="B213" s="1" t="s">
        <v>155</v>
      </c>
      <c r="C213" s="23">
        <v>500</v>
      </c>
      <c r="D213" s="84">
        <v>19312</v>
      </c>
      <c r="E213" s="23">
        <v>78.024000000000001</v>
      </c>
      <c r="F213" s="22">
        <f t="shared" si="21"/>
        <v>48.169801885452877</v>
      </c>
      <c r="G213" s="36">
        <v>48.15</v>
      </c>
      <c r="H213" s="22">
        <f t="shared" si="22"/>
        <v>1.6912539515279241</v>
      </c>
      <c r="I213" s="23">
        <v>66.94</v>
      </c>
      <c r="J213" s="23">
        <v>75.89</v>
      </c>
      <c r="K213" s="24">
        <f t="shared" si="18"/>
        <v>13.370182252763669</v>
      </c>
      <c r="L213" s="23">
        <v>0.65200000000000002</v>
      </c>
      <c r="M213" s="23">
        <v>0.71099999999999997</v>
      </c>
      <c r="N213" s="24">
        <f t="shared" si="19"/>
        <v>9.0490797546012089</v>
      </c>
      <c r="O213" s="20">
        <v>344</v>
      </c>
      <c r="P213" s="36">
        <v>0.56000000000000005</v>
      </c>
      <c r="Q213" s="36">
        <v>0.56999999999999995</v>
      </c>
      <c r="R213" s="24">
        <f t="shared" si="20"/>
        <v>1.7857142857142634</v>
      </c>
      <c r="S213" s="20">
        <v>204</v>
      </c>
      <c r="T213" s="36">
        <v>0.56000000000000005</v>
      </c>
      <c r="U213" s="36">
        <v>0.56999999999999995</v>
      </c>
      <c r="V213" s="24">
        <f t="shared" si="23"/>
        <v>1.7857142857142634</v>
      </c>
      <c r="W213" s="20">
        <v>210</v>
      </c>
      <c r="X213" s="8" t="s">
        <v>395</v>
      </c>
      <c r="Y213" s="23" t="s">
        <v>424</v>
      </c>
      <c r="Z213" s="8" t="s">
        <v>413</v>
      </c>
      <c r="AA213" s="6"/>
    </row>
    <row r="214" spans="1:27" ht="16.899999999999999" customHeight="1" x14ac:dyDescent="0.25">
      <c r="A214" s="20">
        <v>349</v>
      </c>
      <c r="B214" s="1" t="s">
        <v>167</v>
      </c>
      <c r="C214" s="23">
        <v>541</v>
      </c>
      <c r="D214" s="84">
        <v>23338</v>
      </c>
      <c r="E214" s="23">
        <v>379.25200000000001</v>
      </c>
      <c r="F214" s="22">
        <f t="shared" si="21"/>
        <v>234.1394148551955</v>
      </c>
      <c r="G214" s="36">
        <v>23.91</v>
      </c>
      <c r="H214" s="22">
        <f t="shared" si="22"/>
        <v>0.83983140147523716</v>
      </c>
      <c r="I214" s="23">
        <v>48.47</v>
      </c>
      <c r="J214" s="23">
        <v>57.39</v>
      </c>
      <c r="K214" s="24">
        <f t="shared" si="18"/>
        <v>18.403135960387885</v>
      </c>
      <c r="L214" s="23">
        <v>0.65400000000000003</v>
      </c>
      <c r="M214" s="23">
        <v>0.754</v>
      </c>
      <c r="N214" s="24">
        <f t="shared" si="19"/>
        <v>15.290519877675834</v>
      </c>
      <c r="O214" s="20">
        <v>85</v>
      </c>
      <c r="P214" s="36">
        <v>0.56000000000000005</v>
      </c>
      <c r="Q214" s="36">
        <v>0.56000000000000005</v>
      </c>
      <c r="R214" s="24">
        <f t="shared" si="20"/>
        <v>0</v>
      </c>
      <c r="S214" s="20">
        <v>187</v>
      </c>
      <c r="T214" s="36">
        <v>0.56000000000000005</v>
      </c>
      <c r="U214" s="36">
        <v>0.56999999999999995</v>
      </c>
      <c r="V214" s="24">
        <f t="shared" si="23"/>
        <v>1.7857142857142634</v>
      </c>
      <c r="W214" s="20">
        <v>211</v>
      </c>
      <c r="X214" s="8" t="s">
        <v>401</v>
      </c>
      <c r="Y214" s="23" t="s">
        <v>445</v>
      </c>
      <c r="Z214" s="8" t="s">
        <v>411</v>
      </c>
      <c r="AA214" s="6" t="s">
        <v>429</v>
      </c>
    </row>
    <row r="215" spans="1:27" ht="16.899999999999999" customHeight="1" x14ac:dyDescent="0.25">
      <c r="A215" s="20">
        <v>92</v>
      </c>
      <c r="B215" s="1" t="s">
        <v>232</v>
      </c>
      <c r="C215" s="23">
        <v>438</v>
      </c>
      <c r="D215" s="84">
        <v>20410</v>
      </c>
      <c r="E215" s="23">
        <v>781.95899999999995</v>
      </c>
      <c r="F215" s="22">
        <f t="shared" si="21"/>
        <v>482.7592806386092</v>
      </c>
      <c r="G215" s="36">
        <v>26.13</v>
      </c>
      <c r="H215" s="22">
        <f t="shared" si="22"/>
        <v>0.9178082191780822</v>
      </c>
      <c r="I215" s="23">
        <v>79.400000000000006</v>
      </c>
      <c r="J215" s="23">
        <v>86.54</v>
      </c>
      <c r="K215" s="24">
        <f t="shared" si="18"/>
        <v>8.9924433249370281</v>
      </c>
      <c r="L215" s="23">
        <v>0.66</v>
      </c>
      <c r="M215" s="23">
        <v>0.751</v>
      </c>
      <c r="N215" s="24">
        <f t="shared" si="19"/>
        <v>13.787878787878782</v>
      </c>
      <c r="O215" s="20">
        <v>131</v>
      </c>
      <c r="P215" s="36">
        <v>0.56000000000000005</v>
      </c>
      <c r="Q215" s="36">
        <v>0.56999999999999995</v>
      </c>
      <c r="R215" s="24">
        <f t="shared" si="20"/>
        <v>1.7857142857142634</v>
      </c>
      <c r="S215" s="20">
        <v>199</v>
      </c>
      <c r="T215" s="36">
        <v>0.55000000000000004</v>
      </c>
      <c r="U215" s="36">
        <v>0.56000000000000005</v>
      </c>
      <c r="V215" s="24">
        <f t="shared" si="23"/>
        <v>1.818181818181813</v>
      </c>
      <c r="W215" s="20">
        <v>212</v>
      </c>
      <c r="X215" s="8" t="s">
        <v>397</v>
      </c>
      <c r="Y215" s="23" t="s">
        <v>430</v>
      </c>
      <c r="Z215" s="8"/>
      <c r="AA215" s="6" t="s">
        <v>429</v>
      </c>
    </row>
    <row r="216" spans="1:27" ht="16.899999999999999" customHeight="1" x14ac:dyDescent="0.25">
      <c r="A216" s="20">
        <v>257</v>
      </c>
      <c r="B216" s="1" t="s">
        <v>359</v>
      </c>
      <c r="C216" s="23">
        <v>470</v>
      </c>
      <c r="D216" s="84">
        <v>19342</v>
      </c>
      <c r="E216" s="25">
        <v>1202.1510000000001</v>
      </c>
      <c r="F216" s="22">
        <f t="shared" si="21"/>
        <v>742.17388888545906</v>
      </c>
      <c r="G216" s="36">
        <v>68.239999999999995</v>
      </c>
      <c r="H216" s="22">
        <f t="shared" si="22"/>
        <v>2.3969090270460134</v>
      </c>
      <c r="I216" s="23">
        <v>92.84</v>
      </c>
      <c r="J216" s="23">
        <v>95.27</v>
      </c>
      <c r="K216" s="24">
        <f t="shared" si="18"/>
        <v>2.6174062903920685</v>
      </c>
      <c r="L216" s="23">
        <v>0.72499999999999998</v>
      </c>
      <c r="M216" s="23">
        <v>0.78700000000000003</v>
      </c>
      <c r="N216" s="24">
        <f t="shared" si="19"/>
        <v>8.5517241379310462</v>
      </c>
      <c r="O216" s="20">
        <v>362</v>
      </c>
      <c r="P216" s="36">
        <v>0.56000000000000005</v>
      </c>
      <c r="Q216" s="36">
        <v>0.56999999999999995</v>
      </c>
      <c r="R216" s="24">
        <f t="shared" si="20"/>
        <v>1.7857142857142634</v>
      </c>
      <c r="S216" s="20">
        <v>201</v>
      </c>
      <c r="T216" s="36">
        <v>0.54</v>
      </c>
      <c r="U216" s="36">
        <v>0.55000000000000004</v>
      </c>
      <c r="V216" s="24">
        <f t="shared" si="23"/>
        <v>1.8518518518518476</v>
      </c>
      <c r="W216" s="20">
        <v>213</v>
      </c>
      <c r="X216" s="8" t="s">
        <v>397</v>
      </c>
      <c r="Y216" s="23" t="s">
        <v>431</v>
      </c>
      <c r="Z216" s="8"/>
      <c r="AA216" s="6"/>
    </row>
    <row r="217" spans="1:27" ht="16.899999999999999" customHeight="1" x14ac:dyDescent="0.25">
      <c r="A217" s="20">
        <v>258</v>
      </c>
      <c r="B217" s="1" t="s">
        <v>171</v>
      </c>
      <c r="C217" s="23">
        <v>288</v>
      </c>
      <c r="D217" s="84">
        <v>33970</v>
      </c>
      <c r="E217" s="23">
        <v>136.78100000000001</v>
      </c>
      <c r="F217" s="22">
        <f t="shared" si="21"/>
        <v>84.444705112454244</v>
      </c>
      <c r="G217" s="36">
        <v>35.68</v>
      </c>
      <c r="H217" s="22">
        <f t="shared" si="22"/>
        <v>1.2532490340709519</v>
      </c>
      <c r="I217" s="23">
        <v>57.87</v>
      </c>
      <c r="J217" s="23">
        <v>62.07</v>
      </c>
      <c r="K217" s="24">
        <f t="shared" si="18"/>
        <v>7.2576464489372796</v>
      </c>
      <c r="L217" s="23">
        <v>0.73299999999999998</v>
      </c>
      <c r="M217" s="23">
        <v>0.82099999999999995</v>
      </c>
      <c r="N217" s="24">
        <f t="shared" si="19"/>
        <v>12.005457025920876</v>
      </c>
      <c r="O217" s="20">
        <v>209</v>
      </c>
      <c r="P217" s="36">
        <v>0.54</v>
      </c>
      <c r="Q217" s="36">
        <v>0.55000000000000004</v>
      </c>
      <c r="R217" s="24">
        <f t="shared" si="20"/>
        <v>1.8518518518518476</v>
      </c>
      <c r="S217" s="20">
        <v>209</v>
      </c>
      <c r="T217" s="36">
        <v>0.53</v>
      </c>
      <c r="U217" s="36">
        <v>0.54</v>
      </c>
      <c r="V217" s="24">
        <f t="shared" si="23"/>
        <v>1.8867924528301927</v>
      </c>
      <c r="W217" s="20">
        <v>214</v>
      </c>
      <c r="X217" s="8" t="s">
        <v>396</v>
      </c>
      <c r="Y217" s="23" t="s">
        <v>443</v>
      </c>
      <c r="Z217" s="8"/>
      <c r="AA217" s="6" t="s">
        <v>429</v>
      </c>
    </row>
    <row r="218" spans="1:27" ht="16.899999999999999" customHeight="1" x14ac:dyDescent="0.25">
      <c r="A218" s="20">
        <v>38</v>
      </c>
      <c r="B218" s="1" t="s">
        <v>19</v>
      </c>
      <c r="C218" s="23">
        <v>521</v>
      </c>
      <c r="D218" s="84">
        <v>33970</v>
      </c>
      <c r="E218" s="23">
        <v>150.41800000000001</v>
      </c>
      <c r="F218" s="22">
        <f t="shared" si="21"/>
        <v>92.86380165085167</v>
      </c>
      <c r="G218" s="36">
        <v>18.2</v>
      </c>
      <c r="H218" s="22">
        <f t="shared" si="22"/>
        <v>0.63926940639269403</v>
      </c>
      <c r="I218" s="23">
        <v>18.149999999999999</v>
      </c>
      <c r="J218" s="23">
        <v>34.479999999999997</v>
      </c>
      <c r="K218" s="24">
        <f t="shared" si="18"/>
        <v>89.972451790633585</v>
      </c>
      <c r="L218" s="23">
        <v>0.66200000000000003</v>
      </c>
      <c r="M218" s="23">
        <v>0.74099999999999999</v>
      </c>
      <c r="N218" s="24">
        <f t="shared" si="19"/>
        <v>11.933534743202415</v>
      </c>
      <c r="O218" s="20">
        <v>213</v>
      </c>
      <c r="P218" s="36">
        <v>0.54</v>
      </c>
      <c r="Q218" s="36">
        <v>0.53</v>
      </c>
      <c r="R218" s="24">
        <f t="shared" si="20"/>
        <v>-1.8518518518518476</v>
      </c>
      <c r="S218" s="20">
        <v>132</v>
      </c>
      <c r="T218" s="36">
        <v>0.52</v>
      </c>
      <c r="U218" s="36">
        <v>0.53</v>
      </c>
      <c r="V218" s="24">
        <f t="shared" si="23"/>
        <v>1.923076923076934</v>
      </c>
      <c r="W218" s="20">
        <v>215</v>
      </c>
      <c r="X218" s="8" t="s">
        <v>401</v>
      </c>
      <c r="Y218" s="23" t="s">
        <v>445</v>
      </c>
      <c r="Z218" s="8" t="s">
        <v>411</v>
      </c>
      <c r="AA218" s="6" t="s">
        <v>429</v>
      </c>
    </row>
    <row r="219" spans="1:27" ht="16.899999999999999" customHeight="1" x14ac:dyDescent="0.25">
      <c r="A219" s="20">
        <v>27</v>
      </c>
      <c r="B219" s="1" t="s">
        <v>31</v>
      </c>
      <c r="C219" s="23">
        <v>675</v>
      </c>
      <c r="D219" s="84">
        <v>19342</v>
      </c>
      <c r="E219" s="23">
        <v>435.99400000000003</v>
      </c>
      <c r="F219" s="22">
        <f t="shared" si="21"/>
        <v>269.17031430388266</v>
      </c>
      <c r="G219" s="36">
        <v>56.83</v>
      </c>
      <c r="H219" s="22">
        <f t="shared" si="22"/>
        <v>1.9961362838075167</v>
      </c>
      <c r="I219" s="23">
        <v>86.63</v>
      </c>
      <c r="J219" s="23">
        <v>91.34</v>
      </c>
      <c r="K219" s="24">
        <f t="shared" si="18"/>
        <v>5.4369156181461449</v>
      </c>
      <c r="L219" s="23">
        <v>0.70199999999999996</v>
      </c>
      <c r="M219" s="23">
        <v>0.75</v>
      </c>
      <c r="N219" s="24">
        <f t="shared" si="19"/>
        <v>6.8376068376068417</v>
      </c>
      <c r="O219" s="20">
        <v>385</v>
      </c>
      <c r="P219" s="36">
        <v>0.54</v>
      </c>
      <c r="Q219" s="36">
        <v>0.55000000000000004</v>
      </c>
      <c r="R219" s="24">
        <f t="shared" si="20"/>
        <v>1.8518518518518476</v>
      </c>
      <c r="S219" s="20">
        <v>206</v>
      </c>
      <c r="T219" s="36">
        <v>0.5</v>
      </c>
      <c r="U219" s="36">
        <v>0.51</v>
      </c>
      <c r="V219" s="24">
        <f t="shared" si="23"/>
        <v>2</v>
      </c>
      <c r="W219" s="20">
        <v>216</v>
      </c>
      <c r="X219" s="9" t="s">
        <v>398</v>
      </c>
      <c r="Y219" s="23" t="s">
        <v>435</v>
      </c>
      <c r="Z219" s="8"/>
      <c r="AA219" s="6"/>
    </row>
    <row r="220" spans="1:27" ht="16.899999999999999" customHeight="1" x14ac:dyDescent="0.25">
      <c r="A220" s="20">
        <v>222</v>
      </c>
      <c r="B220" s="1" t="s">
        <v>141</v>
      </c>
      <c r="C220" s="23">
        <v>408</v>
      </c>
      <c r="D220" s="84">
        <v>33970</v>
      </c>
      <c r="E220" s="23">
        <v>199.084</v>
      </c>
      <c r="F220" s="22">
        <f t="shared" si="21"/>
        <v>122.90880804064776</v>
      </c>
      <c r="G220" s="36">
        <v>25.52</v>
      </c>
      <c r="H220" s="22">
        <f t="shared" si="22"/>
        <v>0.8963821566561293</v>
      </c>
      <c r="I220" s="23">
        <v>32.47</v>
      </c>
      <c r="J220" s="23">
        <v>48.34</v>
      </c>
      <c r="K220" s="24">
        <f t="shared" si="18"/>
        <v>48.875885432707122</v>
      </c>
      <c r="L220" s="23">
        <v>0.72599999999999998</v>
      </c>
      <c r="M220" s="23">
        <v>0.81599999999999995</v>
      </c>
      <c r="N220" s="24">
        <f t="shared" si="19"/>
        <v>12.396694214876021</v>
      </c>
      <c r="O220" s="20">
        <v>183</v>
      </c>
      <c r="P220" s="36">
        <v>0.53</v>
      </c>
      <c r="Q220" s="36">
        <v>0.53</v>
      </c>
      <c r="R220" s="24">
        <f t="shared" si="20"/>
        <v>0</v>
      </c>
      <c r="S220" s="20">
        <v>171</v>
      </c>
      <c r="T220" s="36">
        <v>0.5</v>
      </c>
      <c r="U220" s="36">
        <v>0.51</v>
      </c>
      <c r="V220" s="24">
        <f t="shared" si="23"/>
        <v>2</v>
      </c>
      <c r="W220" s="20">
        <v>217</v>
      </c>
      <c r="X220" s="8" t="s">
        <v>396</v>
      </c>
      <c r="Y220" s="23" t="s">
        <v>443</v>
      </c>
      <c r="Z220" s="8"/>
      <c r="AA220" s="6" t="s">
        <v>429</v>
      </c>
    </row>
    <row r="221" spans="1:27" ht="16.899999999999999" customHeight="1" x14ac:dyDescent="0.25">
      <c r="A221" s="20">
        <v>78</v>
      </c>
      <c r="B221" s="1" t="s">
        <v>228</v>
      </c>
      <c r="C221" s="23">
        <v>404</v>
      </c>
      <c r="D221" s="84">
        <v>22600</v>
      </c>
      <c r="E221" s="23">
        <v>403.63600000000002</v>
      </c>
      <c r="F221" s="22">
        <f t="shared" si="21"/>
        <v>249.19340400180275</v>
      </c>
      <c r="G221" s="36">
        <v>27.7</v>
      </c>
      <c r="H221" s="22">
        <f t="shared" si="22"/>
        <v>0.97295398665261679</v>
      </c>
      <c r="I221" s="23">
        <v>80.59</v>
      </c>
      <c r="J221" s="23">
        <v>82.95</v>
      </c>
      <c r="K221" s="24">
        <f t="shared" si="18"/>
        <v>2.9284030276709245</v>
      </c>
      <c r="L221" s="23">
        <v>0.64500000000000002</v>
      </c>
      <c r="M221" s="23">
        <v>0.749</v>
      </c>
      <c r="N221" s="24">
        <f t="shared" si="19"/>
        <v>16.124031007751938</v>
      </c>
      <c r="O221" s="20">
        <v>67</v>
      </c>
      <c r="P221" s="36">
        <v>0.53</v>
      </c>
      <c r="Q221" s="36">
        <v>0.53</v>
      </c>
      <c r="R221" s="24">
        <f t="shared" si="20"/>
        <v>0</v>
      </c>
      <c r="S221" s="20">
        <v>156</v>
      </c>
      <c r="T221" s="36">
        <v>0.48</v>
      </c>
      <c r="U221" s="36">
        <v>0.49</v>
      </c>
      <c r="V221" s="24">
        <f t="shared" si="23"/>
        <v>2.0833333333333428</v>
      </c>
      <c r="W221" s="20">
        <v>218</v>
      </c>
      <c r="X221" s="8" t="s">
        <v>397</v>
      </c>
      <c r="Y221" s="23" t="s">
        <v>455</v>
      </c>
      <c r="Z221" s="8"/>
      <c r="AA221" s="6" t="s">
        <v>429</v>
      </c>
    </row>
    <row r="222" spans="1:27" ht="16.899999999999999" customHeight="1" x14ac:dyDescent="0.25">
      <c r="A222" s="20">
        <v>283</v>
      </c>
      <c r="B222" s="1" t="s">
        <v>245</v>
      </c>
      <c r="C222" s="23">
        <v>750</v>
      </c>
      <c r="D222" s="84">
        <v>23725</v>
      </c>
      <c r="E222" s="23">
        <v>213.142</v>
      </c>
      <c r="F222" s="22">
        <f t="shared" si="21"/>
        <v>131.58781802354656</v>
      </c>
      <c r="G222" s="36">
        <v>18.850000000000001</v>
      </c>
      <c r="H222" s="22">
        <f t="shared" si="22"/>
        <v>0.6621004566210047</v>
      </c>
      <c r="I222" s="23">
        <v>54.7</v>
      </c>
      <c r="J222" s="23">
        <v>55.6</v>
      </c>
      <c r="K222" s="24">
        <f t="shared" si="18"/>
        <v>1.6453382084094983</v>
      </c>
      <c r="L222" s="23">
        <v>0.65</v>
      </c>
      <c r="M222" s="23">
        <v>0.73199999999999998</v>
      </c>
      <c r="N222" s="24">
        <f t="shared" si="19"/>
        <v>12.615384615384599</v>
      </c>
      <c r="O222" s="20">
        <v>174</v>
      </c>
      <c r="P222" s="36">
        <v>0.52</v>
      </c>
      <c r="Q222" s="36">
        <v>0.54</v>
      </c>
      <c r="R222" s="24">
        <f t="shared" si="20"/>
        <v>3.8461538461538538</v>
      </c>
      <c r="S222" s="20">
        <v>237</v>
      </c>
      <c r="T222" s="36">
        <v>0.48</v>
      </c>
      <c r="U222" s="36">
        <v>0.49</v>
      </c>
      <c r="V222" s="24">
        <f t="shared" si="23"/>
        <v>2.0833333333333428</v>
      </c>
      <c r="W222" s="20">
        <v>219</v>
      </c>
      <c r="X222" s="8" t="s">
        <v>400</v>
      </c>
      <c r="Y222" s="23" t="s">
        <v>446</v>
      </c>
      <c r="Z222" s="8"/>
      <c r="AA222" s="6"/>
    </row>
    <row r="223" spans="1:27" ht="16.899999999999999" customHeight="1" x14ac:dyDescent="0.25">
      <c r="A223" s="20">
        <v>327</v>
      </c>
      <c r="B223" s="1" t="s">
        <v>374</v>
      </c>
      <c r="C223" s="23">
        <v>424</v>
      </c>
      <c r="D223" s="84">
        <v>20418</v>
      </c>
      <c r="E223" s="23">
        <v>348.09800000000001</v>
      </c>
      <c r="F223" s="22">
        <f t="shared" si="21"/>
        <v>214.9058199620934</v>
      </c>
      <c r="G223" s="36">
        <v>25.08</v>
      </c>
      <c r="H223" s="22">
        <f t="shared" si="22"/>
        <v>0.88092729188619601</v>
      </c>
      <c r="I223" s="23">
        <v>73.97</v>
      </c>
      <c r="J223" s="23">
        <v>80.62</v>
      </c>
      <c r="K223" s="24">
        <f t="shared" si="18"/>
        <v>8.9901311342436117</v>
      </c>
      <c r="L223" s="23">
        <v>0.67700000000000005</v>
      </c>
      <c r="M223" s="23">
        <v>0.75800000000000001</v>
      </c>
      <c r="N223" s="24">
        <f t="shared" si="19"/>
        <v>11.964549483013286</v>
      </c>
      <c r="O223" s="20">
        <v>211</v>
      </c>
      <c r="P223" s="36">
        <v>0.53</v>
      </c>
      <c r="Q223" s="36">
        <v>0.54</v>
      </c>
      <c r="R223" s="24">
        <f t="shared" si="20"/>
        <v>1.8867924528301927</v>
      </c>
      <c r="S223" s="20">
        <v>211</v>
      </c>
      <c r="T223" s="36">
        <v>0.48</v>
      </c>
      <c r="U223" s="36">
        <v>0.49</v>
      </c>
      <c r="V223" s="24">
        <f t="shared" si="23"/>
        <v>2.0833333333333428</v>
      </c>
      <c r="W223" s="20">
        <v>220</v>
      </c>
      <c r="X223" s="8" t="s">
        <v>397</v>
      </c>
      <c r="Y223" s="23" t="s">
        <v>431</v>
      </c>
      <c r="Z223" s="8"/>
      <c r="AA223" s="6" t="s">
        <v>429</v>
      </c>
    </row>
    <row r="224" spans="1:27" ht="16.899999999999999" customHeight="1" x14ac:dyDescent="0.25">
      <c r="A224" s="20">
        <v>399</v>
      </c>
      <c r="B224" s="1" t="s">
        <v>389</v>
      </c>
      <c r="C224" s="23">
        <v>418</v>
      </c>
      <c r="D224" s="84">
        <v>22600</v>
      </c>
      <c r="E224" s="23">
        <v>358.99400000000003</v>
      </c>
      <c r="F224" s="22">
        <f t="shared" si="21"/>
        <v>221.63270093902224</v>
      </c>
      <c r="G224" s="36">
        <v>16.64</v>
      </c>
      <c r="H224" s="22">
        <f t="shared" si="22"/>
        <v>0.58447488584474894</v>
      </c>
      <c r="I224" s="23">
        <v>28.85</v>
      </c>
      <c r="J224" s="23">
        <v>33.1</v>
      </c>
      <c r="K224" s="24">
        <f t="shared" si="18"/>
        <v>14.731369150779884</v>
      </c>
      <c r="L224" s="23">
        <v>0.63300000000000001</v>
      </c>
      <c r="M224" s="23">
        <v>0.751</v>
      </c>
      <c r="N224" s="24">
        <f t="shared" si="19"/>
        <v>18.641390205371252</v>
      </c>
      <c r="O224" s="20">
        <v>23</v>
      </c>
      <c r="P224" s="36">
        <v>0.52</v>
      </c>
      <c r="Q224" s="36">
        <v>0.54</v>
      </c>
      <c r="R224" s="24">
        <f t="shared" si="20"/>
        <v>3.8461538461538538</v>
      </c>
      <c r="S224" s="20">
        <v>242</v>
      </c>
      <c r="T224" s="36">
        <v>0.48</v>
      </c>
      <c r="U224" s="36">
        <v>0.49</v>
      </c>
      <c r="V224" s="24">
        <f t="shared" si="23"/>
        <v>2.0833333333333428</v>
      </c>
      <c r="W224" s="20">
        <v>221</v>
      </c>
      <c r="X224" s="8" t="s">
        <v>397</v>
      </c>
      <c r="Y224" s="23" t="s">
        <v>430</v>
      </c>
      <c r="Z224" s="8"/>
      <c r="AA224" s="6"/>
    </row>
    <row r="225" spans="1:27" ht="16.899999999999999" customHeight="1" x14ac:dyDescent="0.25">
      <c r="A225" s="20">
        <v>160</v>
      </c>
      <c r="B225" s="1" t="s">
        <v>154</v>
      </c>
      <c r="C225" s="23">
        <v>428</v>
      </c>
      <c r="D225" s="84">
        <v>22615</v>
      </c>
      <c r="E225" s="23">
        <v>244.43899999999999</v>
      </c>
      <c r="F225" s="22">
        <f t="shared" si="21"/>
        <v>150.90969705575483</v>
      </c>
      <c r="G225" s="36">
        <v>24.47</v>
      </c>
      <c r="H225" s="22">
        <f t="shared" si="22"/>
        <v>0.859501229364243</v>
      </c>
      <c r="I225" s="23">
        <v>90.3</v>
      </c>
      <c r="J225" s="23">
        <v>94.9</v>
      </c>
      <c r="K225" s="24">
        <f t="shared" si="18"/>
        <v>5.0941306755260314</v>
      </c>
      <c r="L225" s="23">
        <v>0.70399999999999996</v>
      </c>
      <c r="M225" s="23">
        <v>0.76900000000000002</v>
      </c>
      <c r="N225" s="24">
        <f t="shared" si="19"/>
        <v>9.232954545454561</v>
      </c>
      <c r="O225" s="20">
        <v>339</v>
      </c>
      <c r="P225" s="36">
        <v>0.52</v>
      </c>
      <c r="Q225" s="36">
        <v>0.53</v>
      </c>
      <c r="R225" s="24">
        <f t="shared" si="20"/>
        <v>1.923076923076934</v>
      </c>
      <c r="S225" s="20">
        <v>213</v>
      </c>
      <c r="T225" s="36">
        <v>0.46</v>
      </c>
      <c r="U225" s="36">
        <v>0.47</v>
      </c>
      <c r="V225" s="24">
        <f t="shared" si="23"/>
        <v>2.173913043478251</v>
      </c>
      <c r="W225" s="20">
        <v>222</v>
      </c>
      <c r="X225" s="9" t="s">
        <v>398</v>
      </c>
      <c r="Y225" s="23" t="s">
        <v>458</v>
      </c>
      <c r="Z225" s="9"/>
      <c r="AA225" s="6"/>
    </row>
    <row r="226" spans="1:27" ht="16.899999999999999" customHeight="1" x14ac:dyDescent="0.25">
      <c r="A226" s="20">
        <v>276</v>
      </c>
      <c r="B226" s="1" t="s">
        <v>122</v>
      </c>
      <c r="C226" s="23">
        <v>400</v>
      </c>
      <c r="D226" s="84">
        <v>23326</v>
      </c>
      <c r="E226" s="23">
        <v>344.68799999999999</v>
      </c>
      <c r="F226" s="22">
        <f t="shared" si="21"/>
        <v>212.80058279879242</v>
      </c>
      <c r="G226" s="36">
        <v>39.51</v>
      </c>
      <c r="H226" s="22">
        <f t="shared" si="22"/>
        <v>1.3877766069546891</v>
      </c>
      <c r="I226" s="23">
        <v>34.090000000000003</v>
      </c>
      <c r="J226" s="23">
        <v>44.44</v>
      </c>
      <c r="K226" s="24">
        <f t="shared" si="18"/>
        <v>30.36080962158988</v>
      </c>
      <c r="L226" s="23">
        <v>0.68400000000000005</v>
      </c>
      <c r="M226" s="23">
        <v>0.76300000000000001</v>
      </c>
      <c r="N226" s="24">
        <f t="shared" si="19"/>
        <v>11.549707602339168</v>
      </c>
      <c r="O226" s="20">
        <v>234</v>
      </c>
      <c r="P226" s="36">
        <v>0.51</v>
      </c>
      <c r="Q226" s="36">
        <v>0.52</v>
      </c>
      <c r="R226" s="24">
        <f t="shared" si="20"/>
        <v>1.9607843137254832</v>
      </c>
      <c r="S226" s="20">
        <v>217</v>
      </c>
      <c r="T226" s="36">
        <v>0.46</v>
      </c>
      <c r="U226" s="36">
        <v>0.47</v>
      </c>
      <c r="V226" s="24">
        <f t="shared" si="23"/>
        <v>2.173913043478251</v>
      </c>
      <c r="W226" s="20">
        <v>223</v>
      </c>
      <c r="X226" s="8" t="s">
        <v>401</v>
      </c>
      <c r="Y226" s="23" t="s">
        <v>433</v>
      </c>
      <c r="Z226" s="8" t="s">
        <v>411</v>
      </c>
      <c r="AA226" s="6" t="s">
        <v>429</v>
      </c>
    </row>
    <row r="227" spans="1:27" ht="16.899999999999999" customHeight="1" x14ac:dyDescent="0.25">
      <c r="A227" s="20">
        <v>19</v>
      </c>
      <c r="B227" s="1" t="s">
        <v>16</v>
      </c>
      <c r="C227" s="23">
        <v>729</v>
      </c>
      <c r="D227" s="84">
        <v>17472</v>
      </c>
      <c r="E227" s="23">
        <v>381.61500000000001</v>
      </c>
      <c r="F227" s="22">
        <f t="shared" si="21"/>
        <v>235.5982639510548</v>
      </c>
      <c r="G227" s="36">
        <v>276.68</v>
      </c>
      <c r="H227" s="22">
        <f t="shared" si="22"/>
        <v>9.7182999648753086</v>
      </c>
      <c r="I227" s="23">
        <v>95.74</v>
      </c>
      <c r="J227" s="23">
        <v>97.79</v>
      </c>
      <c r="K227" s="24">
        <f t="shared" si="18"/>
        <v>2.1412157927721012</v>
      </c>
      <c r="L227" s="23">
        <v>0.71299999999999997</v>
      </c>
      <c r="M227" s="23">
        <v>0.77400000000000002</v>
      </c>
      <c r="N227" s="24">
        <f t="shared" si="19"/>
        <v>8.5553997194950995</v>
      </c>
      <c r="O227" s="20">
        <v>361</v>
      </c>
      <c r="P227" s="36">
        <v>0.49</v>
      </c>
      <c r="Q227" s="36">
        <v>0.5</v>
      </c>
      <c r="R227" s="24">
        <f t="shared" si="20"/>
        <v>2.0408163265306172</v>
      </c>
      <c r="S227" s="20">
        <v>220</v>
      </c>
      <c r="T227" s="36">
        <v>0.42</v>
      </c>
      <c r="U227" s="36">
        <v>0.43</v>
      </c>
      <c r="V227" s="24">
        <f t="shared" si="23"/>
        <v>2.3809523809523796</v>
      </c>
      <c r="W227" s="20">
        <v>224</v>
      </c>
      <c r="X227" s="9" t="s">
        <v>398</v>
      </c>
      <c r="Y227" s="23" t="s">
        <v>438</v>
      </c>
      <c r="Z227" s="8"/>
      <c r="AA227" s="6"/>
    </row>
    <row r="228" spans="1:27" ht="16.899999999999999" customHeight="1" x14ac:dyDescent="0.25">
      <c r="A228" s="20">
        <v>256</v>
      </c>
      <c r="B228" s="1" t="s">
        <v>355</v>
      </c>
      <c r="C228" s="23">
        <v>390</v>
      </c>
      <c r="D228" s="84">
        <v>23725</v>
      </c>
      <c r="E228" s="23">
        <v>175.49299999999999</v>
      </c>
      <c r="F228" s="22">
        <f t="shared" si="21"/>
        <v>108.34439457453836</v>
      </c>
      <c r="G228" s="36">
        <v>16.079999999999998</v>
      </c>
      <c r="H228" s="22">
        <f t="shared" si="22"/>
        <v>0.56480505795574287</v>
      </c>
      <c r="I228" s="23">
        <v>90.22</v>
      </c>
      <c r="J228" s="23">
        <v>89.57</v>
      </c>
      <c r="K228" s="24">
        <f t="shared" si="18"/>
        <v>-0.72046109510087319</v>
      </c>
      <c r="L228" s="23">
        <v>0.628</v>
      </c>
      <c r="M228" s="23">
        <v>0.70599999999999996</v>
      </c>
      <c r="N228" s="24">
        <f t="shared" si="19"/>
        <v>12.420382165605091</v>
      </c>
      <c r="O228" s="20">
        <v>182</v>
      </c>
      <c r="P228" s="36">
        <v>0.48</v>
      </c>
      <c r="Q228" s="36">
        <v>0.5</v>
      </c>
      <c r="R228" s="24">
        <f t="shared" si="20"/>
        <v>4.1666666666666714</v>
      </c>
      <c r="S228" s="20">
        <v>251</v>
      </c>
      <c r="T228" s="36">
        <v>0.4</v>
      </c>
      <c r="U228" s="36">
        <v>0.41</v>
      </c>
      <c r="V228" s="24">
        <f t="shared" si="23"/>
        <v>2.4999999999999858</v>
      </c>
      <c r="W228" s="20">
        <v>225</v>
      </c>
      <c r="X228" s="8" t="s">
        <v>397</v>
      </c>
      <c r="Y228" s="23" t="s">
        <v>431</v>
      </c>
      <c r="Z228" s="8"/>
      <c r="AA228" s="6"/>
    </row>
    <row r="229" spans="1:27" ht="16.899999999999999" customHeight="1" x14ac:dyDescent="0.25">
      <c r="A229" s="20">
        <v>93</v>
      </c>
      <c r="B229" s="1" t="s">
        <v>236</v>
      </c>
      <c r="C229" s="23">
        <v>358</v>
      </c>
      <c r="D229" s="84">
        <v>20803</v>
      </c>
      <c r="E229" s="23">
        <v>259.14800000000002</v>
      </c>
      <c r="F229" s="22">
        <f t="shared" si="21"/>
        <v>159.99061595164747</v>
      </c>
      <c r="G229" s="36">
        <v>17.55</v>
      </c>
      <c r="H229" s="22">
        <f t="shared" si="22"/>
        <v>0.61643835616438358</v>
      </c>
      <c r="I229" s="23">
        <v>59.55</v>
      </c>
      <c r="J229" s="23">
        <v>74.599999999999994</v>
      </c>
      <c r="K229" s="24">
        <f t="shared" si="18"/>
        <v>25.272879932829568</v>
      </c>
      <c r="L229" s="23">
        <v>0.66600000000000004</v>
      </c>
      <c r="M229" s="23">
        <v>0.755</v>
      </c>
      <c r="N229" s="24">
        <f t="shared" si="19"/>
        <v>13.363363363363362</v>
      </c>
      <c r="O229" s="20">
        <v>140</v>
      </c>
      <c r="P229" s="36">
        <v>0.47</v>
      </c>
      <c r="Q229" s="36">
        <v>0.49</v>
      </c>
      <c r="R229" s="24">
        <f t="shared" si="20"/>
        <v>4.2553191489361808</v>
      </c>
      <c r="S229" s="20">
        <v>252</v>
      </c>
      <c r="T229" s="36">
        <v>0.39</v>
      </c>
      <c r="U229" s="36">
        <v>0.4</v>
      </c>
      <c r="V229" s="24">
        <f t="shared" si="23"/>
        <v>2.5641025641025692</v>
      </c>
      <c r="W229" s="20">
        <v>226</v>
      </c>
      <c r="X229" s="8" t="s">
        <v>397</v>
      </c>
      <c r="Y229" s="23" t="s">
        <v>431</v>
      </c>
      <c r="Z229" s="8"/>
      <c r="AA229" s="6"/>
    </row>
    <row r="230" spans="1:27" ht="16.899999999999999" customHeight="1" x14ac:dyDescent="0.25">
      <c r="A230" s="20">
        <v>65</v>
      </c>
      <c r="B230" s="1" t="s">
        <v>251</v>
      </c>
      <c r="C230" s="23">
        <v>840</v>
      </c>
      <c r="D230" s="84">
        <v>30348</v>
      </c>
      <c r="E230" s="23">
        <v>583.52</v>
      </c>
      <c r="F230" s="22">
        <f t="shared" si="21"/>
        <v>360.2486772813424</v>
      </c>
      <c r="G230" s="36">
        <v>22.22</v>
      </c>
      <c r="H230" s="22">
        <f t="shared" si="22"/>
        <v>0.7804706708816298</v>
      </c>
      <c r="I230" s="23">
        <v>57.08</v>
      </c>
      <c r="J230" s="23">
        <v>65.7</v>
      </c>
      <c r="K230" s="24">
        <f t="shared" si="18"/>
        <v>15.10161177295025</v>
      </c>
      <c r="L230" s="23">
        <v>0.62</v>
      </c>
      <c r="M230" s="23">
        <v>0.68600000000000005</v>
      </c>
      <c r="N230" s="24">
        <f t="shared" si="19"/>
        <v>10.645161290322591</v>
      </c>
      <c r="O230" s="20">
        <v>279</v>
      </c>
      <c r="P230" s="36">
        <v>0.62</v>
      </c>
      <c r="Q230" s="36">
        <v>0.64</v>
      </c>
      <c r="R230" s="24">
        <f t="shared" si="20"/>
        <v>3.225806451612911</v>
      </c>
      <c r="S230" s="20">
        <v>223</v>
      </c>
      <c r="T230" s="36">
        <v>0.71</v>
      </c>
      <c r="U230" s="36">
        <v>0.73</v>
      </c>
      <c r="V230" s="24">
        <f t="shared" si="23"/>
        <v>2.816901408450704</v>
      </c>
      <c r="W230" s="20">
        <v>227</v>
      </c>
      <c r="X230" s="8" t="s">
        <v>393</v>
      </c>
      <c r="Y230" s="23" t="s">
        <v>451</v>
      </c>
      <c r="Z230" s="8" t="s">
        <v>415</v>
      </c>
      <c r="AA230" s="6"/>
    </row>
    <row r="231" spans="1:27" ht="16.899999999999999" customHeight="1" x14ac:dyDescent="0.25">
      <c r="A231" s="20">
        <v>365</v>
      </c>
      <c r="B231" s="1" t="s">
        <v>217</v>
      </c>
      <c r="C231" s="23">
        <v>320</v>
      </c>
      <c r="D231" s="84">
        <v>35431</v>
      </c>
      <c r="E231" s="23">
        <v>485.87099999999998</v>
      </c>
      <c r="F231" s="22">
        <f t="shared" si="21"/>
        <v>299.96295770387155</v>
      </c>
      <c r="G231" s="36">
        <v>9.3699999999999992</v>
      </c>
      <c r="H231" s="22">
        <f t="shared" si="22"/>
        <v>0.3291183702142606</v>
      </c>
      <c r="I231" s="23">
        <v>40.68</v>
      </c>
      <c r="J231" s="23">
        <v>50.83</v>
      </c>
      <c r="K231" s="24">
        <f t="shared" si="18"/>
        <v>24.950835791543753</v>
      </c>
      <c r="L231" s="23">
        <v>0.73399999999999999</v>
      </c>
      <c r="M231" s="23">
        <v>0.79600000000000004</v>
      </c>
      <c r="N231" s="24">
        <f t="shared" si="19"/>
        <v>8.4468664850136292</v>
      </c>
      <c r="O231" s="20">
        <v>368</v>
      </c>
      <c r="P231" s="36">
        <v>0.56000000000000005</v>
      </c>
      <c r="Q231" s="36">
        <v>0.56000000000000005</v>
      </c>
      <c r="R231" s="24">
        <f t="shared" si="20"/>
        <v>0</v>
      </c>
      <c r="S231" s="20">
        <v>189</v>
      </c>
      <c r="T231" s="36">
        <v>0.56999999999999995</v>
      </c>
      <c r="U231" s="36">
        <v>0.59</v>
      </c>
      <c r="V231" s="24">
        <f t="shared" si="23"/>
        <v>3.5087719298245617</v>
      </c>
      <c r="W231" s="20">
        <v>228</v>
      </c>
      <c r="X231" s="8" t="s">
        <v>396</v>
      </c>
      <c r="Y231" s="23" t="s">
        <v>454</v>
      </c>
      <c r="Z231" s="8"/>
      <c r="AA231" s="6" t="s">
        <v>429</v>
      </c>
    </row>
    <row r="232" spans="1:27" ht="16.899999999999999" customHeight="1" x14ac:dyDescent="0.25">
      <c r="A232" s="20">
        <v>362</v>
      </c>
      <c r="B232" s="1" t="s">
        <v>363</v>
      </c>
      <c r="C232" s="23">
        <v>592</v>
      </c>
      <c r="D232" s="84">
        <v>30348</v>
      </c>
      <c r="E232" s="23">
        <v>103.68300000000001</v>
      </c>
      <c r="F232" s="22">
        <f t="shared" si="21"/>
        <v>64.010939824789943</v>
      </c>
      <c r="G232" s="36">
        <v>807.5</v>
      </c>
      <c r="H232" s="22">
        <f t="shared" si="22"/>
        <v>28.363189322093433</v>
      </c>
      <c r="I232" s="23">
        <v>97.3</v>
      </c>
      <c r="J232" s="23">
        <v>99.15</v>
      </c>
      <c r="K232" s="24">
        <f t="shared" si="18"/>
        <v>1.9013360739979532</v>
      </c>
      <c r="L232" s="23">
        <v>0.69499999999999995</v>
      </c>
      <c r="M232" s="23">
        <v>0.76800000000000002</v>
      </c>
      <c r="N232" s="24">
        <f t="shared" si="19"/>
        <v>10.503597122302168</v>
      </c>
      <c r="O232" s="20">
        <v>286</v>
      </c>
      <c r="P232" s="36">
        <v>0.4</v>
      </c>
      <c r="Q232" s="36">
        <v>0.43</v>
      </c>
      <c r="R232" s="24">
        <f t="shared" si="20"/>
        <v>7.5</v>
      </c>
      <c r="S232" s="20">
        <v>286</v>
      </c>
      <c r="T232" s="36">
        <v>0.28000000000000003</v>
      </c>
      <c r="U232" s="36">
        <v>0.28999999999999998</v>
      </c>
      <c r="V232" s="24">
        <f t="shared" si="23"/>
        <v>3.5714285714285552</v>
      </c>
      <c r="W232" s="20">
        <v>229</v>
      </c>
      <c r="X232" s="9" t="s">
        <v>398</v>
      </c>
      <c r="Y232" s="23" t="s">
        <v>463</v>
      </c>
      <c r="Z232" s="9"/>
      <c r="AA232" s="6"/>
    </row>
    <row r="233" spans="1:27" ht="16.899999999999999" customHeight="1" x14ac:dyDescent="0.25">
      <c r="A233" s="20">
        <v>16</v>
      </c>
      <c r="B233" s="1" t="s">
        <v>15</v>
      </c>
      <c r="C233" s="23">
        <v>20</v>
      </c>
      <c r="D233" s="36" t="s">
        <v>480</v>
      </c>
      <c r="E233" s="23">
        <v>876.55100000000004</v>
      </c>
      <c r="F233" s="22">
        <f t="shared" si="21"/>
        <v>541.15769522833489</v>
      </c>
      <c r="G233" s="36">
        <v>21.53</v>
      </c>
      <c r="H233" s="22">
        <f t="shared" si="22"/>
        <v>0.7562346329469618</v>
      </c>
      <c r="I233" s="23">
        <v>82.6</v>
      </c>
      <c r="J233" s="23">
        <v>85.03</v>
      </c>
      <c r="K233" s="24">
        <f t="shared" si="18"/>
        <v>2.9418886198547227</v>
      </c>
      <c r="L233" s="23">
        <v>0.68400000000000005</v>
      </c>
      <c r="M233" s="23">
        <v>0.77</v>
      </c>
      <c r="N233" s="24">
        <f t="shared" si="19"/>
        <v>12.573099415204666</v>
      </c>
      <c r="O233" s="20">
        <v>176</v>
      </c>
      <c r="P233" s="36">
        <v>0.56000000000000005</v>
      </c>
      <c r="Q233" s="36">
        <v>0.59</v>
      </c>
      <c r="R233" s="24">
        <f t="shared" si="20"/>
        <v>5.3571428571428328</v>
      </c>
      <c r="S233" s="20">
        <v>261</v>
      </c>
      <c r="T233" s="36">
        <v>0.55000000000000004</v>
      </c>
      <c r="U233" s="36">
        <v>0.56999999999999995</v>
      </c>
      <c r="V233" s="24">
        <f t="shared" si="23"/>
        <v>3.6363636363636118</v>
      </c>
      <c r="W233" s="20">
        <v>230</v>
      </c>
      <c r="X233" s="8" t="s">
        <v>394</v>
      </c>
      <c r="Y233" s="23" t="s">
        <v>436</v>
      </c>
      <c r="Z233" s="8"/>
      <c r="AA233" s="6"/>
    </row>
    <row r="234" spans="1:27" ht="16.899999999999999" customHeight="1" x14ac:dyDescent="0.25">
      <c r="A234" s="20">
        <v>277</v>
      </c>
      <c r="B234" s="1" t="s">
        <v>326</v>
      </c>
      <c r="C234" s="23">
        <v>969</v>
      </c>
      <c r="D234" s="36" t="s">
        <v>499</v>
      </c>
      <c r="E234" s="25">
        <v>2025.6969999999999</v>
      </c>
      <c r="F234" s="22">
        <f t="shared" si="21"/>
        <v>1250.6078023423079</v>
      </c>
      <c r="G234" s="36">
        <v>155.27000000000001</v>
      </c>
      <c r="H234" s="22">
        <f t="shared" si="22"/>
        <v>5.4538110291534956</v>
      </c>
      <c r="I234" s="23">
        <v>97.47</v>
      </c>
      <c r="J234" s="23">
        <v>97.79</v>
      </c>
      <c r="K234" s="24">
        <f t="shared" si="18"/>
        <v>0.32830614548066706</v>
      </c>
      <c r="L234" s="23">
        <v>0.72199999999999998</v>
      </c>
      <c r="M234" s="23">
        <v>0.80400000000000005</v>
      </c>
      <c r="N234" s="24">
        <f t="shared" si="19"/>
        <v>11.357340720221615</v>
      </c>
      <c r="O234" s="20">
        <v>245</v>
      </c>
      <c r="P234" s="36">
        <v>0.56000000000000005</v>
      </c>
      <c r="Q234" s="36">
        <v>0.56999999999999995</v>
      </c>
      <c r="R234" s="24">
        <f t="shared" si="20"/>
        <v>1.7857142857142634</v>
      </c>
      <c r="S234" s="20">
        <v>202</v>
      </c>
      <c r="T234" s="36">
        <v>0.55000000000000004</v>
      </c>
      <c r="U234" s="36">
        <v>0.56999999999999995</v>
      </c>
      <c r="V234" s="24">
        <f t="shared" si="23"/>
        <v>3.6363636363636118</v>
      </c>
      <c r="W234" s="20">
        <v>231</v>
      </c>
      <c r="X234" s="10" t="s">
        <v>391</v>
      </c>
      <c r="Y234" s="23" t="s">
        <v>452</v>
      </c>
      <c r="Z234" s="10"/>
      <c r="AA234" s="6"/>
    </row>
    <row r="235" spans="1:27" ht="16.899999999999999" customHeight="1" x14ac:dyDescent="0.25">
      <c r="A235" s="20">
        <v>301</v>
      </c>
      <c r="B235" s="1" t="s">
        <v>254</v>
      </c>
      <c r="C235" s="23">
        <v>815</v>
      </c>
      <c r="D235" s="84">
        <v>11222</v>
      </c>
      <c r="E235" s="23">
        <v>482.065</v>
      </c>
      <c r="F235" s="22">
        <f t="shared" si="21"/>
        <v>297.61324138612275</v>
      </c>
      <c r="G235" s="36">
        <v>29.49</v>
      </c>
      <c r="H235" s="22">
        <f t="shared" si="22"/>
        <v>1.035827186512118</v>
      </c>
      <c r="I235" s="23">
        <v>48.09</v>
      </c>
      <c r="J235" s="23">
        <v>52.94</v>
      </c>
      <c r="K235" s="24">
        <f t="shared" si="18"/>
        <v>10.085256810147627</v>
      </c>
      <c r="L235" s="23">
        <v>0.63300000000000001</v>
      </c>
      <c r="M235" s="23">
        <v>0.71099999999999997</v>
      </c>
      <c r="N235" s="24">
        <f t="shared" si="19"/>
        <v>12.322274881516591</v>
      </c>
      <c r="O235" s="20">
        <v>190</v>
      </c>
      <c r="P235" s="36">
        <v>0.56000000000000005</v>
      </c>
      <c r="Q235" s="36">
        <v>0.56999999999999995</v>
      </c>
      <c r="R235" s="24">
        <f t="shared" si="20"/>
        <v>1.7857142857142634</v>
      </c>
      <c r="S235" s="20">
        <v>203</v>
      </c>
      <c r="T235" s="36">
        <v>0.55000000000000004</v>
      </c>
      <c r="U235" s="36">
        <v>0.56999999999999995</v>
      </c>
      <c r="V235" s="24">
        <f t="shared" si="23"/>
        <v>3.6363636363636118</v>
      </c>
      <c r="W235" s="20">
        <v>232</v>
      </c>
      <c r="X235" s="8" t="s">
        <v>400</v>
      </c>
      <c r="Y235" s="23" t="s">
        <v>461</v>
      </c>
      <c r="Z235" s="8" t="s">
        <v>408</v>
      </c>
      <c r="AA235" s="6"/>
    </row>
    <row r="236" spans="1:27" ht="16.899999999999999" customHeight="1" x14ac:dyDescent="0.25">
      <c r="A236" s="20">
        <v>58</v>
      </c>
      <c r="B236" s="1" t="s">
        <v>28</v>
      </c>
      <c r="C236" s="23">
        <v>720</v>
      </c>
      <c r="D236" s="84">
        <v>32509</v>
      </c>
      <c r="E236" s="23">
        <v>429.30599999999998</v>
      </c>
      <c r="F236" s="22">
        <f t="shared" si="21"/>
        <v>265.04133302876335</v>
      </c>
      <c r="G236" s="36">
        <v>10.14</v>
      </c>
      <c r="H236" s="22">
        <f t="shared" si="22"/>
        <v>0.35616438356164387</v>
      </c>
      <c r="I236" s="23">
        <v>44.07</v>
      </c>
      <c r="J236" s="23">
        <v>58.54</v>
      </c>
      <c r="K236" s="24">
        <f t="shared" si="18"/>
        <v>32.834127524393011</v>
      </c>
      <c r="L236" s="23">
        <v>0.61199999999999999</v>
      </c>
      <c r="M236" s="23">
        <v>0.68700000000000006</v>
      </c>
      <c r="N236" s="24">
        <f t="shared" si="19"/>
        <v>12.254901960784323</v>
      </c>
      <c r="O236" s="20">
        <v>193</v>
      </c>
      <c r="P236" s="36">
        <v>0.55000000000000004</v>
      </c>
      <c r="Q236" s="36">
        <v>0.56000000000000005</v>
      </c>
      <c r="R236" s="24">
        <f t="shared" si="20"/>
        <v>1.818181818181813</v>
      </c>
      <c r="S236" s="20">
        <v>205</v>
      </c>
      <c r="T236" s="36">
        <v>0.53</v>
      </c>
      <c r="U236" s="36">
        <v>0.55000000000000004</v>
      </c>
      <c r="V236" s="24">
        <f t="shared" si="23"/>
        <v>3.7735849056603854</v>
      </c>
      <c r="W236" s="20">
        <v>233</v>
      </c>
      <c r="X236" s="8" t="s">
        <v>396</v>
      </c>
      <c r="Y236" s="23" t="s">
        <v>434</v>
      </c>
      <c r="Z236" s="8" t="s">
        <v>415</v>
      </c>
      <c r="AA236" s="6" t="s">
        <v>429</v>
      </c>
    </row>
    <row r="237" spans="1:27" ht="16.899999999999999" customHeight="1" x14ac:dyDescent="0.25">
      <c r="A237" s="20">
        <v>334</v>
      </c>
      <c r="B237" s="1" t="s">
        <v>197</v>
      </c>
      <c r="C237" s="23">
        <v>218</v>
      </c>
      <c r="D237" s="84">
        <v>30348</v>
      </c>
      <c r="E237" s="23">
        <v>267.49099999999999</v>
      </c>
      <c r="F237" s="22">
        <f t="shared" si="21"/>
        <v>165.1413472283102</v>
      </c>
      <c r="G237" s="36">
        <v>78.62</v>
      </c>
      <c r="H237" s="22">
        <f t="shared" si="22"/>
        <v>2.7615033368458031</v>
      </c>
      <c r="I237" s="23">
        <v>88.74</v>
      </c>
      <c r="J237" s="23">
        <v>90.38</v>
      </c>
      <c r="K237" s="24">
        <f t="shared" si="18"/>
        <v>1.8480955600631006</v>
      </c>
      <c r="L237" s="23">
        <v>0.68899999999999995</v>
      </c>
      <c r="M237" s="23">
        <v>0.77800000000000002</v>
      </c>
      <c r="N237" s="24">
        <f t="shared" si="19"/>
        <v>12.917271407837461</v>
      </c>
      <c r="O237" s="20">
        <v>158</v>
      </c>
      <c r="P237" s="36">
        <v>0.56000000000000005</v>
      </c>
      <c r="Q237" s="36">
        <v>0.56000000000000005</v>
      </c>
      <c r="R237" s="24">
        <f t="shared" si="20"/>
        <v>0</v>
      </c>
      <c r="S237" s="20">
        <v>184</v>
      </c>
      <c r="T237" s="36">
        <v>0.53</v>
      </c>
      <c r="U237" s="36">
        <v>0.55000000000000004</v>
      </c>
      <c r="V237" s="24">
        <f t="shared" si="23"/>
        <v>3.7735849056603854</v>
      </c>
      <c r="W237" s="20">
        <v>234</v>
      </c>
      <c r="X237" s="8" t="s">
        <v>396</v>
      </c>
      <c r="Y237" s="23" t="s">
        <v>454</v>
      </c>
      <c r="Z237" s="8"/>
      <c r="AA237" s="6" t="s">
        <v>429</v>
      </c>
    </row>
    <row r="238" spans="1:27" ht="16.899999999999999" customHeight="1" x14ac:dyDescent="0.25">
      <c r="A238" s="20">
        <v>351</v>
      </c>
      <c r="B238" s="1" t="s">
        <v>202</v>
      </c>
      <c r="C238" s="23">
        <v>530</v>
      </c>
      <c r="D238" s="84">
        <v>31413</v>
      </c>
      <c r="E238" s="23">
        <v>183.28200000000001</v>
      </c>
      <c r="F238" s="22">
        <f t="shared" si="21"/>
        <v>113.15310198361497</v>
      </c>
      <c r="G238" s="36">
        <v>20.78</v>
      </c>
      <c r="H238" s="22">
        <f t="shared" si="22"/>
        <v>0.72989111345275737</v>
      </c>
      <c r="I238" s="23">
        <v>55.07</v>
      </c>
      <c r="J238" s="23">
        <v>62.95</v>
      </c>
      <c r="K238" s="24">
        <f t="shared" si="18"/>
        <v>14.30906119484294</v>
      </c>
      <c r="L238" s="23">
        <v>0.64700000000000002</v>
      </c>
      <c r="M238" s="23">
        <v>0.72399999999999998</v>
      </c>
      <c r="N238" s="24">
        <f t="shared" si="19"/>
        <v>11.901081916537862</v>
      </c>
      <c r="O238" s="20">
        <v>214</v>
      </c>
      <c r="P238" s="36">
        <v>0.53</v>
      </c>
      <c r="Q238" s="36">
        <v>0.55000000000000004</v>
      </c>
      <c r="R238" s="24">
        <f t="shared" si="20"/>
        <v>3.7735849056603854</v>
      </c>
      <c r="S238" s="20">
        <v>236</v>
      </c>
      <c r="T238" s="36">
        <v>0.5</v>
      </c>
      <c r="U238" s="36">
        <v>0.52</v>
      </c>
      <c r="V238" s="24">
        <f t="shared" si="23"/>
        <v>4</v>
      </c>
      <c r="W238" s="20">
        <v>235</v>
      </c>
      <c r="X238" s="8" t="s">
        <v>396</v>
      </c>
      <c r="Y238" s="23" t="s">
        <v>443</v>
      </c>
      <c r="Z238" s="8"/>
      <c r="AA238" s="6" t="s">
        <v>429</v>
      </c>
    </row>
    <row r="239" spans="1:27" ht="16.899999999999999" customHeight="1" x14ac:dyDescent="0.25">
      <c r="A239" s="20">
        <v>396</v>
      </c>
      <c r="B239" s="1" t="s">
        <v>367</v>
      </c>
      <c r="C239" s="23">
        <v>713</v>
      </c>
      <c r="D239" s="84">
        <v>33970</v>
      </c>
      <c r="E239" s="23">
        <v>243.571</v>
      </c>
      <c r="F239" s="22">
        <f t="shared" si="21"/>
        <v>150.37381850509641</v>
      </c>
      <c r="G239" s="36">
        <v>16.22</v>
      </c>
      <c r="H239" s="22">
        <f t="shared" si="22"/>
        <v>0.56972251492799442</v>
      </c>
      <c r="I239" s="23">
        <v>35.43</v>
      </c>
      <c r="J239" s="23">
        <v>47.59</v>
      </c>
      <c r="K239" s="24">
        <f t="shared" si="18"/>
        <v>34.321196725938478</v>
      </c>
      <c r="L239" s="23">
        <v>0.64500000000000002</v>
      </c>
      <c r="M239" s="23">
        <v>0.71899999999999997</v>
      </c>
      <c r="N239" s="24">
        <f t="shared" si="19"/>
        <v>11.472868217054256</v>
      </c>
      <c r="O239" s="20">
        <v>239</v>
      </c>
      <c r="P239" s="36">
        <v>0.52</v>
      </c>
      <c r="Q239" s="36">
        <v>0.54</v>
      </c>
      <c r="R239" s="24">
        <f t="shared" si="20"/>
        <v>3.8461538461538538</v>
      </c>
      <c r="S239" s="20">
        <v>241</v>
      </c>
      <c r="T239" s="36">
        <v>0.5</v>
      </c>
      <c r="U239" s="36">
        <v>0.52</v>
      </c>
      <c r="V239" s="24">
        <f t="shared" si="23"/>
        <v>4</v>
      </c>
      <c r="W239" s="20">
        <v>236</v>
      </c>
      <c r="X239" s="8" t="s">
        <v>393</v>
      </c>
      <c r="Y239" s="23" t="s">
        <v>451</v>
      </c>
      <c r="Z239" s="8" t="s">
        <v>415</v>
      </c>
      <c r="AA239" s="6"/>
    </row>
    <row r="240" spans="1:27" ht="16.899999999999999" customHeight="1" x14ac:dyDescent="0.25">
      <c r="A240" s="20">
        <v>112</v>
      </c>
      <c r="B240" s="1" t="s">
        <v>291</v>
      </c>
      <c r="C240" s="23">
        <v>365</v>
      </c>
      <c r="D240" s="84">
        <v>22600</v>
      </c>
      <c r="E240" s="23">
        <v>233.81100000000001</v>
      </c>
      <c r="F240" s="22">
        <f t="shared" si="21"/>
        <v>144.34827166819983</v>
      </c>
      <c r="G240" s="36">
        <v>20.49</v>
      </c>
      <c r="H240" s="22">
        <f t="shared" si="22"/>
        <v>0.71970495258166489</v>
      </c>
      <c r="I240" s="23">
        <v>77.62</v>
      </c>
      <c r="J240" s="23">
        <v>83.19</v>
      </c>
      <c r="K240" s="24">
        <f t="shared" si="18"/>
        <v>7.1759855707291962</v>
      </c>
      <c r="L240" s="23">
        <v>0.65600000000000003</v>
      </c>
      <c r="M240" s="23">
        <v>0.73599999999999999</v>
      </c>
      <c r="N240" s="24">
        <f t="shared" si="19"/>
        <v>12.195121951219519</v>
      </c>
      <c r="O240" s="20">
        <v>198</v>
      </c>
      <c r="P240" s="36">
        <v>0.51</v>
      </c>
      <c r="Q240" s="36">
        <v>0.54</v>
      </c>
      <c r="R240" s="24">
        <f t="shared" si="20"/>
        <v>5.8823529411764639</v>
      </c>
      <c r="S240" s="20">
        <v>273</v>
      </c>
      <c r="T240" s="36">
        <v>0.46</v>
      </c>
      <c r="U240" s="36">
        <v>0.48</v>
      </c>
      <c r="V240" s="24">
        <f t="shared" si="23"/>
        <v>4.3478260869565162</v>
      </c>
      <c r="W240" s="20">
        <v>237</v>
      </c>
      <c r="X240" s="8" t="s">
        <v>392</v>
      </c>
      <c r="Y240" s="23" t="s">
        <v>441</v>
      </c>
      <c r="Z240" s="8"/>
      <c r="AA240" s="6"/>
    </row>
    <row r="241" spans="1:27" ht="16.899999999999999" customHeight="1" x14ac:dyDescent="0.25">
      <c r="A241" s="20">
        <v>287</v>
      </c>
      <c r="B241" s="1" t="s">
        <v>307</v>
      </c>
      <c r="C241" s="23">
        <v>330</v>
      </c>
      <c r="D241" s="84">
        <v>19345</v>
      </c>
      <c r="E241" s="23">
        <v>416.779</v>
      </c>
      <c r="F241" s="22">
        <f t="shared" si="21"/>
        <v>257.3075189687425</v>
      </c>
      <c r="G241" s="36">
        <v>26.01</v>
      </c>
      <c r="H241" s="22">
        <f t="shared" si="22"/>
        <v>0.91359325605900954</v>
      </c>
      <c r="I241" s="23">
        <v>90.68</v>
      </c>
      <c r="J241" s="23">
        <v>93.09</v>
      </c>
      <c r="K241" s="24">
        <f t="shared" si="18"/>
        <v>2.6576973974415523</v>
      </c>
      <c r="L241" s="23">
        <v>0.67800000000000005</v>
      </c>
      <c r="M241" s="23">
        <v>0.747</v>
      </c>
      <c r="N241" s="24">
        <f t="shared" si="19"/>
        <v>10.176991150442475</v>
      </c>
      <c r="O241" s="20">
        <v>300</v>
      </c>
      <c r="P241" s="36">
        <v>0.52</v>
      </c>
      <c r="Q241" s="36">
        <v>0.54</v>
      </c>
      <c r="R241" s="24">
        <f t="shared" si="20"/>
        <v>3.8461538461538538</v>
      </c>
      <c r="S241" s="20">
        <v>238</v>
      </c>
      <c r="T241" s="36">
        <v>0.46</v>
      </c>
      <c r="U241" s="36">
        <v>0.48</v>
      </c>
      <c r="V241" s="24">
        <f t="shared" si="23"/>
        <v>4.3478260869565162</v>
      </c>
      <c r="W241" s="20">
        <v>238</v>
      </c>
      <c r="X241" s="9" t="s">
        <v>398</v>
      </c>
      <c r="Y241" s="23" t="s">
        <v>432</v>
      </c>
      <c r="Z241" s="9"/>
      <c r="AA241" s="6"/>
    </row>
    <row r="242" spans="1:27" ht="16.899999999999999" customHeight="1" x14ac:dyDescent="0.25">
      <c r="A242" s="20">
        <v>354</v>
      </c>
      <c r="B242" s="1" t="s">
        <v>265</v>
      </c>
      <c r="C242" s="23">
        <v>835</v>
      </c>
      <c r="D242" s="84">
        <v>3187</v>
      </c>
      <c r="E242" s="25">
        <v>1344.2829999999999</v>
      </c>
      <c r="F242" s="22">
        <f t="shared" si="21"/>
        <v>829.92214944096997</v>
      </c>
      <c r="G242" s="36">
        <v>30.96</v>
      </c>
      <c r="H242" s="22">
        <f t="shared" si="22"/>
        <v>1.0874604847207587</v>
      </c>
      <c r="I242" s="23">
        <v>57.78</v>
      </c>
      <c r="J242" s="23">
        <v>62.31</v>
      </c>
      <c r="K242" s="24">
        <f t="shared" si="18"/>
        <v>7.8400830737279392</v>
      </c>
      <c r="L242" s="23">
        <v>0.7</v>
      </c>
      <c r="M242" s="23">
        <v>0.76600000000000001</v>
      </c>
      <c r="N242" s="24">
        <f t="shared" si="19"/>
        <v>9.4285714285714448</v>
      </c>
      <c r="O242" s="20">
        <v>323</v>
      </c>
      <c r="P242" s="36">
        <v>0.61</v>
      </c>
      <c r="Q242" s="36">
        <v>0.64</v>
      </c>
      <c r="R242" s="24">
        <f t="shared" si="20"/>
        <v>4.9180327868852629</v>
      </c>
      <c r="S242" s="20">
        <v>257</v>
      </c>
      <c r="T242" s="36">
        <v>0.69</v>
      </c>
      <c r="U242" s="36">
        <v>0.72</v>
      </c>
      <c r="V242" s="24">
        <f t="shared" si="23"/>
        <v>4.3478260869565162</v>
      </c>
      <c r="W242" s="20">
        <v>239</v>
      </c>
      <c r="X242" s="8" t="s">
        <v>400</v>
      </c>
      <c r="Y242" s="23" t="s">
        <v>437</v>
      </c>
      <c r="Z242" s="8"/>
      <c r="AA242" s="6"/>
    </row>
    <row r="243" spans="1:27" ht="16.899999999999999" customHeight="1" x14ac:dyDescent="0.25">
      <c r="A243" s="20">
        <v>218</v>
      </c>
      <c r="B243" s="1" t="s">
        <v>108</v>
      </c>
      <c r="C243" s="23">
        <v>15</v>
      </c>
      <c r="D243" s="84">
        <v>25191</v>
      </c>
      <c r="E243" s="23">
        <v>116.544</v>
      </c>
      <c r="F243" s="22">
        <f t="shared" si="21"/>
        <v>71.95095599992591</v>
      </c>
      <c r="G243" s="36">
        <v>255.96</v>
      </c>
      <c r="H243" s="22">
        <f t="shared" si="22"/>
        <v>8.9905163329820876</v>
      </c>
      <c r="I243" s="23">
        <v>99.24</v>
      </c>
      <c r="J243" s="23">
        <v>99.49</v>
      </c>
      <c r="K243" s="24">
        <f t="shared" si="18"/>
        <v>0.2519145505844449</v>
      </c>
      <c r="L243" s="23">
        <v>0.72099999999999997</v>
      </c>
      <c r="M243" s="23">
        <v>0.79300000000000004</v>
      </c>
      <c r="N243" s="24">
        <f t="shared" si="19"/>
        <v>9.9861303744798988</v>
      </c>
      <c r="O243" s="20">
        <v>307</v>
      </c>
      <c r="P243" s="36">
        <v>0.51</v>
      </c>
      <c r="Q243" s="36">
        <v>0.53</v>
      </c>
      <c r="R243" s="24">
        <f t="shared" si="20"/>
        <v>3.9215686274509807</v>
      </c>
      <c r="S243" s="20">
        <v>244</v>
      </c>
      <c r="T243" s="36">
        <v>0.45</v>
      </c>
      <c r="U243" s="36">
        <v>0.47</v>
      </c>
      <c r="V243" s="24">
        <f t="shared" si="23"/>
        <v>4.4444444444444287</v>
      </c>
      <c r="W243" s="20">
        <v>240</v>
      </c>
      <c r="X243" s="8" t="s">
        <v>394</v>
      </c>
      <c r="Y243" s="23" t="s">
        <v>436</v>
      </c>
      <c r="Z243" s="8"/>
      <c r="AA243" s="6"/>
    </row>
    <row r="244" spans="1:27" ht="16.899999999999999" customHeight="1" x14ac:dyDescent="0.25">
      <c r="A244" s="20">
        <v>338</v>
      </c>
      <c r="B244" s="1" t="s">
        <v>180</v>
      </c>
      <c r="C244" s="23">
        <v>655</v>
      </c>
      <c r="D244" s="84">
        <v>22583</v>
      </c>
      <c r="E244" s="23">
        <v>164.45099999999999</v>
      </c>
      <c r="F244" s="22">
        <f t="shared" si="21"/>
        <v>101.52737734369694</v>
      </c>
      <c r="G244" s="36">
        <v>14.47</v>
      </c>
      <c r="H244" s="22">
        <f t="shared" si="22"/>
        <v>0.50825430277485073</v>
      </c>
      <c r="I244" s="23">
        <v>61.58</v>
      </c>
      <c r="J244" s="23">
        <v>75.66</v>
      </c>
      <c r="K244" s="24">
        <f t="shared" si="18"/>
        <v>22.864566417668073</v>
      </c>
      <c r="L244" s="23">
        <v>0.64200000000000002</v>
      </c>
      <c r="M244" s="23">
        <v>0.71499999999999997</v>
      </c>
      <c r="N244" s="24">
        <f t="shared" si="19"/>
        <v>11.370716510903421</v>
      </c>
      <c r="O244" s="20">
        <v>244</v>
      </c>
      <c r="P244" s="36">
        <v>0.5</v>
      </c>
      <c r="Q244" s="36">
        <v>0.53</v>
      </c>
      <c r="R244" s="24">
        <f t="shared" si="20"/>
        <v>6</v>
      </c>
      <c r="S244" s="20">
        <v>277</v>
      </c>
      <c r="T244" s="36">
        <v>0.44</v>
      </c>
      <c r="U244" s="36">
        <v>0.46</v>
      </c>
      <c r="V244" s="24">
        <f t="shared" si="23"/>
        <v>4.5454545454545467</v>
      </c>
      <c r="W244" s="20">
        <v>241</v>
      </c>
      <c r="X244" s="8" t="s">
        <v>395</v>
      </c>
      <c r="Y244" s="23" t="s">
        <v>424</v>
      </c>
      <c r="Z244" s="8" t="s">
        <v>413</v>
      </c>
      <c r="AA244" s="6"/>
    </row>
    <row r="245" spans="1:27" ht="16.899999999999999" customHeight="1" x14ac:dyDescent="0.25">
      <c r="A245" s="20">
        <v>340</v>
      </c>
      <c r="B245" s="1" t="s">
        <v>347</v>
      </c>
      <c r="C245" s="23">
        <v>370</v>
      </c>
      <c r="D245" s="84">
        <v>19342</v>
      </c>
      <c r="E245" s="23">
        <v>308.49099999999999</v>
      </c>
      <c r="F245" s="22">
        <f t="shared" si="21"/>
        <v>190.45358291609301</v>
      </c>
      <c r="G245" s="36">
        <v>17.100000000000001</v>
      </c>
      <c r="H245" s="22">
        <f t="shared" si="22"/>
        <v>0.60063224446786101</v>
      </c>
      <c r="I245" s="23">
        <v>76.33</v>
      </c>
      <c r="J245" s="23">
        <v>79.709999999999994</v>
      </c>
      <c r="K245" s="24">
        <f t="shared" si="18"/>
        <v>4.4281409668544427</v>
      </c>
      <c r="L245" s="23">
        <v>0.66400000000000003</v>
      </c>
      <c r="M245" s="23">
        <v>0.73799999999999999</v>
      </c>
      <c r="N245" s="24">
        <f t="shared" si="19"/>
        <v>11.144578313253007</v>
      </c>
      <c r="O245" s="20">
        <v>257</v>
      </c>
      <c r="P245" s="36">
        <v>0.51</v>
      </c>
      <c r="Q245" s="36">
        <v>0.52</v>
      </c>
      <c r="R245" s="24">
        <f t="shared" si="20"/>
        <v>1.9607843137254832</v>
      </c>
      <c r="S245" s="20">
        <v>218</v>
      </c>
      <c r="T245" s="36">
        <v>0.44</v>
      </c>
      <c r="U245" s="36">
        <v>0.46</v>
      </c>
      <c r="V245" s="24">
        <f t="shared" si="23"/>
        <v>4.5454545454545467</v>
      </c>
      <c r="W245" s="20">
        <v>242</v>
      </c>
      <c r="X245" s="9" t="s">
        <v>398</v>
      </c>
      <c r="Y245" s="23" t="s">
        <v>435</v>
      </c>
      <c r="Z245" s="9"/>
      <c r="AA245" s="6"/>
    </row>
    <row r="246" spans="1:27" ht="16.899999999999999" customHeight="1" x14ac:dyDescent="0.25">
      <c r="A246" s="20">
        <v>18</v>
      </c>
      <c r="B246" s="1" t="s">
        <v>11</v>
      </c>
      <c r="C246" s="23">
        <v>820</v>
      </c>
      <c r="D246" s="84">
        <v>16099</v>
      </c>
      <c r="E246" s="23">
        <v>555.39499999999998</v>
      </c>
      <c r="F246" s="22">
        <f t="shared" si="21"/>
        <v>342.88510097112555</v>
      </c>
      <c r="G246" s="36">
        <v>219.53</v>
      </c>
      <c r="H246" s="22">
        <f t="shared" si="22"/>
        <v>7.7109237794169303</v>
      </c>
      <c r="I246" s="23">
        <v>92.97</v>
      </c>
      <c r="J246" s="23">
        <v>94.36</v>
      </c>
      <c r="K246" s="24">
        <f t="shared" si="18"/>
        <v>1.4951059481553273</v>
      </c>
      <c r="L246" s="23">
        <v>0.71499999999999997</v>
      </c>
      <c r="M246" s="23">
        <v>0.79900000000000004</v>
      </c>
      <c r="N246" s="24">
        <f t="shared" si="19"/>
        <v>11.748251748251747</v>
      </c>
      <c r="O246" s="20">
        <v>218</v>
      </c>
      <c r="P246" s="36">
        <v>0.49</v>
      </c>
      <c r="Q246" s="36">
        <v>0.51</v>
      </c>
      <c r="R246" s="24">
        <f t="shared" si="20"/>
        <v>4.0816326530612344</v>
      </c>
      <c r="S246" s="20">
        <v>246</v>
      </c>
      <c r="T246" s="36">
        <v>0.43</v>
      </c>
      <c r="U246" s="36">
        <v>0.45</v>
      </c>
      <c r="V246" s="24">
        <f t="shared" si="23"/>
        <v>4.6511627906976827</v>
      </c>
      <c r="W246" s="20">
        <v>243</v>
      </c>
      <c r="X246" s="9" t="s">
        <v>398</v>
      </c>
      <c r="Y246" s="23" t="s">
        <v>438</v>
      </c>
      <c r="Z246" s="8"/>
      <c r="AA246" s="6"/>
    </row>
    <row r="247" spans="1:27" ht="16.899999999999999" customHeight="1" x14ac:dyDescent="0.25">
      <c r="A247" s="20">
        <v>59</v>
      </c>
      <c r="B247" s="1" t="s">
        <v>40</v>
      </c>
      <c r="C247" s="23">
        <v>798</v>
      </c>
      <c r="D247" s="84">
        <v>22583</v>
      </c>
      <c r="E247" s="23">
        <v>304.291</v>
      </c>
      <c r="F247" s="22">
        <f t="shared" si="21"/>
        <v>187.86062218710063</v>
      </c>
      <c r="G247" s="36">
        <v>23.62</v>
      </c>
      <c r="H247" s="22">
        <f t="shared" si="22"/>
        <v>0.8296452406041448</v>
      </c>
      <c r="I247" s="23">
        <v>54.48</v>
      </c>
      <c r="J247" s="23">
        <v>58.86</v>
      </c>
      <c r="K247" s="24">
        <f t="shared" si="18"/>
        <v>8.0396475770925235</v>
      </c>
      <c r="L247" s="23">
        <v>0.59099999999999997</v>
      </c>
      <c r="M247" s="23">
        <v>0.68700000000000006</v>
      </c>
      <c r="N247" s="24">
        <f t="shared" si="19"/>
        <v>16.243654822335046</v>
      </c>
      <c r="O247" s="20">
        <v>63</v>
      </c>
      <c r="P247" s="36">
        <v>0.5</v>
      </c>
      <c r="Q247" s="36">
        <v>0.53</v>
      </c>
      <c r="R247" s="24">
        <f t="shared" si="20"/>
        <v>6</v>
      </c>
      <c r="S247" s="20">
        <v>275</v>
      </c>
      <c r="T247" s="36">
        <v>0.42</v>
      </c>
      <c r="U247" s="36">
        <v>0.44</v>
      </c>
      <c r="V247" s="24">
        <f t="shared" si="23"/>
        <v>4.7619047619047734</v>
      </c>
      <c r="W247" s="20">
        <v>244</v>
      </c>
      <c r="X247" s="8" t="s">
        <v>394</v>
      </c>
      <c r="Y247" s="23" t="s">
        <v>426</v>
      </c>
      <c r="Z247" s="8"/>
      <c r="AA247" s="6"/>
    </row>
    <row r="248" spans="1:27" ht="16.899999999999999" customHeight="1" x14ac:dyDescent="0.25">
      <c r="A248" s="20">
        <v>195</v>
      </c>
      <c r="B248" s="1" t="s">
        <v>200</v>
      </c>
      <c r="C248" s="23">
        <v>640</v>
      </c>
      <c r="D248" s="84">
        <v>30348</v>
      </c>
      <c r="E248" s="23">
        <v>198.929</v>
      </c>
      <c r="F248" s="22">
        <f t="shared" si="21"/>
        <v>122.81311544231589</v>
      </c>
      <c r="G248" s="36">
        <v>25.74</v>
      </c>
      <c r="H248" s="22">
        <f t="shared" si="22"/>
        <v>0.90410958904109584</v>
      </c>
      <c r="I248" s="23">
        <v>47.71</v>
      </c>
      <c r="J248" s="23">
        <v>69.650000000000006</v>
      </c>
      <c r="K248" s="24">
        <f t="shared" si="18"/>
        <v>45.986166422133721</v>
      </c>
      <c r="L248" s="23">
        <v>0.61899999999999999</v>
      </c>
      <c r="M248" s="23">
        <v>0.69199999999999995</v>
      </c>
      <c r="N248" s="24">
        <f t="shared" si="19"/>
        <v>11.793214862681737</v>
      </c>
      <c r="O248" s="20">
        <v>216</v>
      </c>
      <c r="P248" s="36">
        <v>0.5</v>
      </c>
      <c r="Q248" s="36">
        <v>0.51</v>
      </c>
      <c r="R248" s="24">
        <f t="shared" si="20"/>
        <v>2</v>
      </c>
      <c r="S248" s="20">
        <v>219</v>
      </c>
      <c r="T248" s="36">
        <v>0.42</v>
      </c>
      <c r="U248" s="36">
        <v>0.44</v>
      </c>
      <c r="V248" s="24">
        <f t="shared" si="23"/>
        <v>4.7619047619047734</v>
      </c>
      <c r="W248" s="20">
        <v>245</v>
      </c>
      <c r="X248" s="9" t="s">
        <v>398</v>
      </c>
      <c r="Y248" s="23" t="s">
        <v>440</v>
      </c>
      <c r="Z248" s="9"/>
      <c r="AA248" s="6"/>
    </row>
    <row r="249" spans="1:27" ht="16.899999999999999" customHeight="1" x14ac:dyDescent="0.25">
      <c r="A249" s="20">
        <v>60</v>
      </c>
      <c r="B249" s="1" t="s">
        <v>45</v>
      </c>
      <c r="C249" s="23">
        <v>956</v>
      </c>
      <c r="D249" s="36" t="s">
        <v>484</v>
      </c>
      <c r="E249" s="25">
        <v>1282.5640000000001</v>
      </c>
      <c r="F249" s="22">
        <f t="shared" si="21"/>
        <v>791.81859152842696</v>
      </c>
      <c r="G249" s="36">
        <v>88.79</v>
      </c>
      <c r="H249" s="22">
        <f t="shared" si="22"/>
        <v>3.1187214611872149</v>
      </c>
      <c r="I249" s="23">
        <v>83.23</v>
      </c>
      <c r="J249" s="23">
        <v>83.8</v>
      </c>
      <c r="K249" s="24">
        <f t="shared" si="18"/>
        <v>0.68484921302413682</v>
      </c>
      <c r="L249" s="23">
        <v>0.71099999999999997</v>
      </c>
      <c r="M249" s="23">
        <v>0.77400000000000002</v>
      </c>
      <c r="N249" s="24">
        <f t="shared" si="19"/>
        <v>8.8607594936708836</v>
      </c>
      <c r="O249" s="20">
        <v>353</v>
      </c>
      <c r="P249" s="36">
        <v>0.48</v>
      </c>
      <c r="Q249" s="36">
        <v>0.5</v>
      </c>
      <c r="R249" s="24">
        <f t="shared" si="20"/>
        <v>4.1666666666666714</v>
      </c>
      <c r="S249" s="20">
        <v>249</v>
      </c>
      <c r="T249" s="36">
        <v>0.39</v>
      </c>
      <c r="U249" s="36">
        <v>0.41</v>
      </c>
      <c r="V249" s="24">
        <f t="shared" si="23"/>
        <v>5.12820512820511</v>
      </c>
      <c r="W249" s="20">
        <v>246</v>
      </c>
      <c r="X249" s="8" t="s">
        <v>394</v>
      </c>
      <c r="Y249" s="23" t="s">
        <v>427</v>
      </c>
      <c r="Z249" s="8"/>
      <c r="AA249" s="6"/>
    </row>
    <row r="250" spans="1:27" ht="16.899999999999999" customHeight="1" x14ac:dyDescent="0.25">
      <c r="A250" s="20">
        <v>70</v>
      </c>
      <c r="B250" s="1" t="s">
        <v>38</v>
      </c>
      <c r="C250" s="23">
        <v>781</v>
      </c>
      <c r="D250" s="84">
        <v>19342</v>
      </c>
      <c r="E250" s="25">
        <v>2091.4009999999998</v>
      </c>
      <c r="F250" s="22">
        <f t="shared" si="21"/>
        <v>1291.171586089383</v>
      </c>
      <c r="G250" s="36">
        <v>138.35</v>
      </c>
      <c r="H250" s="22">
        <f t="shared" si="22"/>
        <v>4.859501229364243</v>
      </c>
      <c r="I250" s="23">
        <v>93.2</v>
      </c>
      <c r="J250" s="23">
        <v>94.36</v>
      </c>
      <c r="K250" s="24">
        <f t="shared" si="18"/>
        <v>1.2446351931330355</v>
      </c>
      <c r="L250" s="23">
        <v>0.73</v>
      </c>
      <c r="M250" s="23">
        <v>0.81</v>
      </c>
      <c r="N250" s="24">
        <f t="shared" si="19"/>
        <v>10.958904109589042</v>
      </c>
      <c r="O250" s="20">
        <v>266</v>
      </c>
      <c r="P250" s="36">
        <v>0.56999999999999995</v>
      </c>
      <c r="Q250" s="36">
        <v>0.59</v>
      </c>
      <c r="R250" s="24">
        <f t="shared" si="20"/>
        <v>3.5087719298245617</v>
      </c>
      <c r="S250" s="20">
        <v>226</v>
      </c>
      <c r="T250" s="36">
        <v>0.57999999999999996</v>
      </c>
      <c r="U250" s="36">
        <v>0.61</v>
      </c>
      <c r="V250" s="24">
        <f t="shared" si="23"/>
        <v>5.1724137931034591</v>
      </c>
      <c r="W250" s="20">
        <v>247</v>
      </c>
      <c r="X250" s="8" t="s">
        <v>396</v>
      </c>
      <c r="Y250" s="23" t="s">
        <v>434</v>
      </c>
      <c r="Z250" s="8"/>
      <c r="AA250" s="6" t="s">
        <v>429</v>
      </c>
    </row>
    <row r="251" spans="1:27" ht="16.899999999999999" customHeight="1" x14ac:dyDescent="0.25">
      <c r="A251" s="20">
        <v>113</v>
      </c>
      <c r="B251" s="1" t="s">
        <v>199</v>
      </c>
      <c r="C251" s="23">
        <v>824</v>
      </c>
      <c r="D251" s="84">
        <v>35431</v>
      </c>
      <c r="E251" s="23">
        <v>406.63299999999998</v>
      </c>
      <c r="F251" s="22">
        <f t="shared" si="21"/>
        <v>251.04366669341942</v>
      </c>
      <c r="G251" s="36">
        <v>14.51</v>
      </c>
      <c r="H251" s="22">
        <f t="shared" si="22"/>
        <v>0.50965929048120828</v>
      </c>
      <c r="I251" s="23">
        <v>30.86</v>
      </c>
      <c r="J251" s="23">
        <v>35.299999999999997</v>
      </c>
      <c r="K251" s="24">
        <f t="shared" si="18"/>
        <v>14.38755670771225</v>
      </c>
      <c r="L251" s="23">
        <v>0.625</v>
      </c>
      <c r="M251" s="23">
        <v>0.71099999999999997</v>
      </c>
      <c r="N251" s="24">
        <f t="shared" si="19"/>
        <v>13.759999999999991</v>
      </c>
      <c r="O251" s="20">
        <v>132</v>
      </c>
      <c r="P251" s="36">
        <v>0.56999999999999995</v>
      </c>
      <c r="Q251" s="36">
        <v>0.6</v>
      </c>
      <c r="R251" s="24">
        <f t="shared" si="20"/>
        <v>5.2631578947368496</v>
      </c>
      <c r="S251" s="20">
        <v>259</v>
      </c>
      <c r="T251" s="36">
        <v>0.57999999999999996</v>
      </c>
      <c r="U251" s="36">
        <v>0.61</v>
      </c>
      <c r="V251" s="24">
        <f t="shared" si="23"/>
        <v>5.1724137931034591</v>
      </c>
      <c r="W251" s="20">
        <v>248</v>
      </c>
      <c r="X251" s="8" t="s">
        <v>400</v>
      </c>
      <c r="Y251" s="23" t="s">
        <v>459</v>
      </c>
      <c r="Z251" s="8" t="s">
        <v>408</v>
      </c>
      <c r="AA251" s="6"/>
    </row>
    <row r="252" spans="1:27" ht="16.899999999999999" customHeight="1" x14ac:dyDescent="0.25">
      <c r="A252" s="20">
        <v>90</v>
      </c>
      <c r="B252" s="1" t="s">
        <v>195</v>
      </c>
      <c r="C252" s="23">
        <v>940</v>
      </c>
      <c r="D252" s="84">
        <v>19342</v>
      </c>
      <c r="E252" s="25">
        <v>1477.3720000000001</v>
      </c>
      <c r="F252" s="22">
        <f t="shared" si="21"/>
        <v>912.08751859831955</v>
      </c>
      <c r="G252" s="36">
        <v>12.23</v>
      </c>
      <c r="H252" s="22">
        <f t="shared" si="22"/>
        <v>0.42957499121882686</v>
      </c>
      <c r="I252" s="23">
        <v>19.579999999999998</v>
      </c>
      <c r="J252" s="23">
        <v>33.58</v>
      </c>
      <c r="K252" s="24">
        <f t="shared" si="18"/>
        <v>71.501532175689505</v>
      </c>
      <c r="L252" s="23">
        <v>0.63</v>
      </c>
      <c r="M252" s="23">
        <v>0.71199999999999997</v>
      </c>
      <c r="N252" s="24">
        <f t="shared" si="19"/>
        <v>13.015873015873012</v>
      </c>
      <c r="O252" s="20">
        <v>156</v>
      </c>
      <c r="P252" s="36">
        <v>0.56000000000000005</v>
      </c>
      <c r="Q252" s="36">
        <v>0.59</v>
      </c>
      <c r="R252" s="24">
        <f t="shared" si="20"/>
        <v>5.3571428571428328</v>
      </c>
      <c r="S252" s="20">
        <v>262</v>
      </c>
      <c r="T252" s="36">
        <v>0.56999999999999995</v>
      </c>
      <c r="U252" s="36">
        <v>0.6</v>
      </c>
      <c r="V252" s="24">
        <f t="shared" si="23"/>
        <v>5.2631578947368496</v>
      </c>
      <c r="W252" s="20">
        <v>249</v>
      </c>
      <c r="X252" s="8" t="s">
        <v>400</v>
      </c>
      <c r="Y252" s="23" t="s">
        <v>446</v>
      </c>
      <c r="Z252" s="8"/>
      <c r="AA252" s="6"/>
    </row>
    <row r="253" spans="1:27" ht="16.899999999999999" customHeight="1" x14ac:dyDescent="0.25">
      <c r="A253" s="20">
        <v>263</v>
      </c>
      <c r="B253" s="1" t="s">
        <v>362</v>
      </c>
      <c r="C253" s="23">
        <v>402</v>
      </c>
      <c r="D253" s="84">
        <v>35431</v>
      </c>
      <c r="E253" s="23">
        <v>415.79199999999997</v>
      </c>
      <c r="F253" s="22">
        <f t="shared" si="21"/>
        <v>256.69817319742924</v>
      </c>
      <c r="G253" s="36">
        <v>13.66</v>
      </c>
      <c r="H253" s="22">
        <f t="shared" si="22"/>
        <v>0.47980330172110996</v>
      </c>
      <c r="I253" s="23">
        <v>49.63</v>
      </c>
      <c r="J253" s="23">
        <v>54.48</v>
      </c>
      <c r="K253" s="24">
        <f t="shared" si="18"/>
        <v>9.7723151319766117</v>
      </c>
      <c r="L253" s="23">
        <v>0.65300000000000002</v>
      </c>
      <c r="M253" s="23">
        <v>0.745</v>
      </c>
      <c r="N253" s="24">
        <f t="shared" si="19"/>
        <v>14.088820826952528</v>
      </c>
      <c r="O253" s="20">
        <v>122</v>
      </c>
      <c r="P253" s="36">
        <v>0.47</v>
      </c>
      <c r="Q253" s="36">
        <v>0.49</v>
      </c>
      <c r="R253" s="24">
        <f t="shared" si="20"/>
        <v>4.2553191489361808</v>
      </c>
      <c r="S253" s="20">
        <v>254</v>
      </c>
      <c r="T253" s="36">
        <v>0.38</v>
      </c>
      <c r="U253" s="36">
        <v>0.4</v>
      </c>
      <c r="V253" s="24">
        <f t="shared" si="23"/>
        <v>5.2631578947368496</v>
      </c>
      <c r="W253" s="20">
        <v>250</v>
      </c>
      <c r="X253" s="8" t="s">
        <v>397</v>
      </c>
      <c r="Y253" s="23" t="s">
        <v>430</v>
      </c>
      <c r="Z253" s="8"/>
      <c r="AA253" s="6" t="s">
        <v>429</v>
      </c>
    </row>
    <row r="254" spans="1:27" ht="16.899999999999999" customHeight="1" x14ac:dyDescent="0.25">
      <c r="A254" s="20">
        <v>326</v>
      </c>
      <c r="B254" s="1" t="s">
        <v>342</v>
      </c>
      <c r="C254" s="23">
        <v>360</v>
      </c>
      <c r="D254" s="84">
        <v>22618</v>
      </c>
      <c r="E254" s="23">
        <v>137.76900000000001</v>
      </c>
      <c r="F254" s="22">
        <f t="shared" si="21"/>
        <v>85.054668255369592</v>
      </c>
      <c r="G254" s="36">
        <v>13.04</v>
      </c>
      <c r="H254" s="22">
        <f t="shared" si="22"/>
        <v>0.45802599227256763</v>
      </c>
      <c r="I254" s="23">
        <v>56.84</v>
      </c>
      <c r="J254" s="23">
        <v>65.569999999999993</v>
      </c>
      <c r="K254" s="24">
        <f t="shared" si="18"/>
        <v>15.358902181562271</v>
      </c>
      <c r="L254" s="23">
        <v>0.63900000000000001</v>
      </c>
      <c r="M254" s="23">
        <v>0.72599999999999998</v>
      </c>
      <c r="N254" s="24">
        <f t="shared" si="19"/>
        <v>13.6150234741784</v>
      </c>
      <c r="O254" s="20">
        <v>135</v>
      </c>
      <c r="P254" s="36">
        <v>0.47</v>
      </c>
      <c r="Q254" s="36">
        <v>0.49</v>
      </c>
      <c r="R254" s="24">
        <f t="shared" si="20"/>
        <v>4.2553191489361808</v>
      </c>
      <c r="S254" s="20">
        <v>255</v>
      </c>
      <c r="T254" s="36">
        <v>0.38</v>
      </c>
      <c r="U254" s="36">
        <v>0.4</v>
      </c>
      <c r="V254" s="24">
        <f t="shared" si="23"/>
        <v>5.2631578947368496</v>
      </c>
      <c r="W254" s="20">
        <v>251</v>
      </c>
      <c r="X254" s="9" t="s">
        <v>398</v>
      </c>
      <c r="Y254" s="23" t="s">
        <v>435</v>
      </c>
      <c r="Z254" s="9"/>
      <c r="AA254" s="6"/>
    </row>
    <row r="255" spans="1:27" ht="16.899999999999999" customHeight="1" x14ac:dyDescent="0.25">
      <c r="A255" s="20">
        <v>193</v>
      </c>
      <c r="B255" s="1" t="s">
        <v>196</v>
      </c>
      <c r="C255" s="23">
        <v>585</v>
      </c>
      <c r="D255" s="84">
        <v>12763</v>
      </c>
      <c r="E255" s="25">
        <v>1656.606</v>
      </c>
      <c r="F255" s="22">
        <f t="shared" si="21"/>
        <v>1022.7415003364675</v>
      </c>
      <c r="G255" s="36">
        <v>308.63</v>
      </c>
      <c r="H255" s="22">
        <f t="shared" si="22"/>
        <v>10.840533895328416</v>
      </c>
      <c r="I255" s="23">
        <v>96.94</v>
      </c>
      <c r="J255" s="23">
        <v>97.4</v>
      </c>
      <c r="K255" s="24">
        <f t="shared" si="18"/>
        <v>0.47452032184857273</v>
      </c>
      <c r="L255" s="23">
        <v>0.76500000000000001</v>
      </c>
      <c r="M255" s="23">
        <v>0.82399999999999995</v>
      </c>
      <c r="N255" s="24">
        <f t="shared" si="19"/>
        <v>7.7124183006535816</v>
      </c>
      <c r="O255" s="20">
        <v>377</v>
      </c>
      <c r="P255" s="36">
        <v>0.56000000000000005</v>
      </c>
      <c r="Q255" s="36">
        <v>0.57999999999999996</v>
      </c>
      <c r="R255" s="24">
        <f t="shared" si="20"/>
        <v>3.5714285714285552</v>
      </c>
      <c r="S255" s="20">
        <v>229</v>
      </c>
      <c r="T255" s="36">
        <v>0.56000000000000005</v>
      </c>
      <c r="U255" s="36">
        <v>0.59</v>
      </c>
      <c r="V255" s="24">
        <f t="shared" si="23"/>
        <v>5.3571428571428328</v>
      </c>
      <c r="W255" s="20">
        <v>252</v>
      </c>
      <c r="X255" s="9" t="s">
        <v>398</v>
      </c>
      <c r="Y255" s="23" t="s">
        <v>450</v>
      </c>
      <c r="Z255" s="9"/>
      <c r="AA255" s="6"/>
    </row>
    <row r="256" spans="1:27" ht="16.899999999999999" customHeight="1" x14ac:dyDescent="0.25">
      <c r="A256" s="20">
        <v>205</v>
      </c>
      <c r="B256" s="1" t="s">
        <v>121</v>
      </c>
      <c r="C256" s="23">
        <v>410</v>
      </c>
      <c r="D256" s="84">
        <v>22617</v>
      </c>
      <c r="E256" s="23">
        <v>748.28099999999995</v>
      </c>
      <c r="F256" s="22">
        <f t="shared" si="21"/>
        <v>461.96743982170307</v>
      </c>
      <c r="G256" s="36">
        <v>63.16</v>
      </c>
      <c r="H256" s="22">
        <f t="shared" si="22"/>
        <v>2.218475588338602</v>
      </c>
      <c r="I256" s="23">
        <v>76.2</v>
      </c>
      <c r="J256" s="23">
        <v>83.61</v>
      </c>
      <c r="K256" s="24">
        <f t="shared" si="18"/>
        <v>9.7244094488188892</v>
      </c>
      <c r="L256" s="23">
        <v>0.75800000000000001</v>
      </c>
      <c r="M256" s="23">
        <v>0.82899999999999996</v>
      </c>
      <c r="N256" s="24">
        <f t="shared" si="19"/>
        <v>9.3667546174142444</v>
      </c>
      <c r="O256" s="20">
        <v>329</v>
      </c>
      <c r="P256" s="36">
        <v>0.56000000000000005</v>
      </c>
      <c r="Q256" s="36">
        <v>0.56999999999999995</v>
      </c>
      <c r="R256" s="24">
        <f t="shared" si="20"/>
        <v>1.7857142857142634</v>
      </c>
      <c r="S256" s="20">
        <v>200</v>
      </c>
      <c r="T256" s="36">
        <v>0.54</v>
      </c>
      <c r="U256" s="36">
        <v>0.56999999999999995</v>
      </c>
      <c r="V256" s="24">
        <f t="shared" si="23"/>
        <v>5.5555555555555429</v>
      </c>
      <c r="W256" s="20">
        <v>253</v>
      </c>
      <c r="X256" s="8" t="s">
        <v>396</v>
      </c>
      <c r="Y256" s="23" t="s">
        <v>443</v>
      </c>
      <c r="Z256" s="8"/>
      <c r="AA256" s="6" t="s">
        <v>429</v>
      </c>
    </row>
    <row r="257" spans="1:27" ht="16.899999999999999" customHeight="1" x14ac:dyDescent="0.25">
      <c r="A257" s="20">
        <v>23</v>
      </c>
      <c r="B257" s="1" t="s">
        <v>20</v>
      </c>
      <c r="C257" s="23">
        <v>897</v>
      </c>
      <c r="D257" s="36" t="s">
        <v>481</v>
      </c>
      <c r="E257" s="23">
        <v>471.33699999999999</v>
      </c>
      <c r="F257" s="22">
        <f t="shared" si="21"/>
        <v>290.99007883835361</v>
      </c>
      <c r="G257" s="36">
        <v>256.77999999999997</v>
      </c>
      <c r="H257" s="22">
        <f t="shared" si="22"/>
        <v>9.0193185809624161</v>
      </c>
      <c r="I257" s="23">
        <v>91.36</v>
      </c>
      <c r="J257" s="23">
        <v>92.51</v>
      </c>
      <c r="K257" s="24">
        <f t="shared" si="18"/>
        <v>1.2587565674255785</v>
      </c>
      <c r="L257" s="23">
        <v>0.71499999999999997</v>
      </c>
      <c r="M257" s="23">
        <v>0.80100000000000005</v>
      </c>
      <c r="N257" s="24">
        <f t="shared" si="19"/>
        <v>12.027972027972027</v>
      </c>
      <c r="O257" s="20">
        <v>207</v>
      </c>
      <c r="P257" s="36">
        <v>0.47</v>
      </c>
      <c r="Q257" s="36">
        <v>0.48</v>
      </c>
      <c r="R257" s="24">
        <f t="shared" si="20"/>
        <v>2.1276595744680975</v>
      </c>
      <c r="S257" s="20">
        <v>222</v>
      </c>
      <c r="T257" s="36">
        <v>0.36</v>
      </c>
      <c r="U257" s="36">
        <v>0.38</v>
      </c>
      <c r="V257" s="24">
        <f t="shared" si="23"/>
        <v>5.5555555555555571</v>
      </c>
      <c r="W257" s="20">
        <v>254</v>
      </c>
      <c r="X257" s="8" t="s">
        <v>394</v>
      </c>
      <c r="Y257" s="23" t="s">
        <v>427</v>
      </c>
      <c r="Z257" s="8"/>
      <c r="AA257" s="6"/>
    </row>
    <row r="258" spans="1:27" ht="16.899999999999999" customHeight="1" x14ac:dyDescent="0.25">
      <c r="A258" s="20">
        <v>79</v>
      </c>
      <c r="B258" s="1" t="s">
        <v>255</v>
      </c>
      <c r="C258" s="23">
        <v>967</v>
      </c>
      <c r="D258" s="36" t="s">
        <v>486</v>
      </c>
      <c r="E258" s="23">
        <v>703.10400000000004</v>
      </c>
      <c r="F258" s="22">
        <f t="shared" si="21"/>
        <v>434.07644295177715</v>
      </c>
      <c r="G258" s="36">
        <v>24.4</v>
      </c>
      <c r="H258" s="22">
        <f t="shared" si="22"/>
        <v>0.85704250087811729</v>
      </c>
      <c r="I258" s="23">
        <v>80.78</v>
      </c>
      <c r="J258" s="23">
        <v>85.6</v>
      </c>
      <c r="K258" s="24">
        <f t="shared" si="18"/>
        <v>5.9668234711562178</v>
      </c>
      <c r="L258" s="23">
        <v>0.66</v>
      </c>
      <c r="M258" s="23">
        <v>0.73</v>
      </c>
      <c r="N258" s="24">
        <f t="shared" si="19"/>
        <v>10.606060606060609</v>
      </c>
      <c r="O258" s="20">
        <v>281</v>
      </c>
      <c r="P258" s="36">
        <v>0.54</v>
      </c>
      <c r="Q258" s="36">
        <v>0.56000000000000005</v>
      </c>
      <c r="R258" s="24">
        <f t="shared" si="20"/>
        <v>3.7037037037037095</v>
      </c>
      <c r="S258" s="20">
        <v>235</v>
      </c>
      <c r="T258" s="36">
        <v>0.51</v>
      </c>
      <c r="U258" s="36">
        <v>0.54</v>
      </c>
      <c r="V258" s="24">
        <f t="shared" si="23"/>
        <v>5.8823529411764639</v>
      </c>
      <c r="W258" s="20">
        <v>255</v>
      </c>
      <c r="X258" s="8" t="s">
        <v>393</v>
      </c>
      <c r="Y258" s="23" t="s">
        <v>456</v>
      </c>
      <c r="Z258" s="8" t="s">
        <v>411</v>
      </c>
      <c r="AA258" s="6" t="s">
        <v>429</v>
      </c>
    </row>
    <row r="259" spans="1:27" ht="16.899999999999999" customHeight="1" x14ac:dyDescent="0.25">
      <c r="A259" s="20">
        <v>227</v>
      </c>
      <c r="B259" s="1" t="s">
        <v>113</v>
      </c>
      <c r="C259" s="23">
        <v>10</v>
      </c>
      <c r="D259" s="36" t="s">
        <v>493</v>
      </c>
      <c r="E259" s="23">
        <v>687.54100000000005</v>
      </c>
      <c r="F259" s="22">
        <f t="shared" si="21"/>
        <v>424.46828870765609</v>
      </c>
      <c r="G259" s="36">
        <v>22.91</v>
      </c>
      <c r="H259" s="22">
        <f t="shared" si="22"/>
        <v>0.80470670881629791</v>
      </c>
      <c r="I259" s="23">
        <v>46.83</v>
      </c>
      <c r="J259" s="23">
        <v>45.67</v>
      </c>
      <c r="K259" s="24">
        <f t="shared" ref="K259:K322" si="24">J259/I259%-100</f>
        <v>-2.4770446295109991</v>
      </c>
      <c r="L259" s="23">
        <v>0.66900000000000004</v>
      </c>
      <c r="M259" s="23">
        <v>0.755</v>
      </c>
      <c r="N259" s="24">
        <f t="shared" ref="N259:N322" si="25">M259/L259%-100</f>
        <v>12.855007473841539</v>
      </c>
      <c r="O259" s="20">
        <v>162</v>
      </c>
      <c r="P259" s="36">
        <v>0.53</v>
      </c>
      <c r="Q259" s="36">
        <v>0.56000000000000005</v>
      </c>
      <c r="R259" s="24">
        <f t="shared" ref="R259:R322" si="26">Q259/P259%-100</f>
        <v>5.6603773584905781</v>
      </c>
      <c r="S259" s="20">
        <v>266</v>
      </c>
      <c r="T259" s="36">
        <v>0.49</v>
      </c>
      <c r="U259" s="36">
        <v>0.52</v>
      </c>
      <c r="V259" s="24">
        <f t="shared" si="23"/>
        <v>6.1224489795918373</v>
      </c>
      <c r="W259" s="20">
        <v>256</v>
      </c>
      <c r="X259" s="8" t="s">
        <v>394</v>
      </c>
      <c r="Y259" s="23" t="s">
        <v>436</v>
      </c>
      <c r="Z259" s="8"/>
      <c r="AA259" s="6"/>
    </row>
    <row r="260" spans="1:27" ht="16.899999999999999" customHeight="1" x14ac:dyDescent="0.25">
      <c r="A260" s="20">
        <v>291</v>
      </c>
      <c r="B260" s="1" t="s">
        <v>148</v>
      </c>
      <c r="C260" s="23">
        <v>936</v>
      </c>
      <c r="D260" s="84">
        <v>22594</v>
      </c>
      <c r="E260" s="23">
        <v>181.26499999999999</v>
      </c>
      <c r="F260" s="22">
        <f t="shared" ref="F260:F323" si="27">E260/E$11%</f>
        <v>111.90786346209647</v>
      </c>
      <c r="G260" s="36">
        <v>111.07</v>
      </c>
      <c r="H260" s="22">
        <f t="shared" ref="H260:H323" si="28">G260/G$4</f>
        <v>3.9012996136283808</v>
      </c>
      <c r="I260" s="23">
        <v>89.85</v>
      </c>
      <c r="J260" s="23">
        <v>90.38</v>
      </c>
      <c r="K260" s="24">
        <f t="shared" si="24"/>
        <v>0.58987200890372549</v>
      </c>
      <c r="L260" s="23">
        <v>0.7</v>
      </c>
      <c r="M260" s="23">
        <v>0.77400000000000002</v>
      </c>
      <c r="N260" s="24">
        <f t="shared" si="25"/>
        <v>10.571428571428584</v>
      </c>
      <c r="O260" s="20">
        <v>283</v>
      </c>
      <c r="P260" s="36">
        <v>0.52</v>
      </c>
      <c r="Q260" s="36">
        <v>0.54</v>
      </c>
      <c r="R260" s="24">
        <f t="shared" si="26"/>
        <v>3.8461538461538538</v>
      </c>
      <c r="S260" s="20">
        <v>239</v>
      </c>
      <c r="T260" s="36">
        <v>0.47</v>
      </c>
      <c r="U260" s="36">
        <v>0.5</v>
      </c>
      <c r="V260" s="24">
        <f t="shared" ref="V260:V323" si="29">U260/T260%-100</f>
        <v>6.3829787234042641</v>
      </c>
      <c r="W260" s="20">
        <v>257</v>
      </c>
      <c r="X260" s="8" t="s">
        <v>394</v>
      </c>
      <c r="Y260" s="23" t="s">
        <v>427</v>
      </c>
      <c r="Z260" s="8"/>
      <c r="AA260" s="6"/>
    </row>
    <row r="261" spans="1:27" ht="16.899999999999999" customHeight="1" x14ac:dyDescent="0.25">
      <c r="A261" s="20">
        <v>114</v>
      </c>
      <c r="B261" s="1" t="s">
        <v>57</v>
      </c>
      <c r="C261" s="23">
        <v>620</v>
      </c>
      <c r="D261" s="84">
        <v>30348</v>
      </c>
      <c r="E261" s="23">
        <v>129.905</v>
      </c>
      <c r="F261" s="22">
        <f t="shared" si="27"/>
        <v>80.199657976132414</v>
      </c>
      <c r="G261" s="36">
        <v>63.4</v>
      </c>
      <c r="H261" s="22">
        <f t="shared" si="28"/>
        <v>2.2269055145767473</v>
      </c>
      <c r="I261" s="23">
        <v>84.55</v>
      </c>
      <c r="J261" s="23">
        <v>85.51</v>
      </c>
      <c r="K261" s="24">
        <f t="shared" si="24"/>
        <v>1.1354228267297657</v>
      </c>
      <c r="L261" s="23">
        <v>0.61399999999999999</v>
      </c>
      <c r="M261" s="23">
        <v>0.71099999999999997</v>
      </c>
      <c r="N261" s="24">
        <f t="shared" si="25"/>
        <v>15.798045602605868</v>
      </c>
      <c r="O261" s="20">
        <v>71</v>
      </c>
      <c r="P261" s="36">
        <v>0.52</v>
      </c>
      <c r="Q261" s="36">
        <v>0.55000000000000004</v>
      </c>
      <c r="R261" s="24">
        <f t="shared" si="26"/>
        <v>5.7692307692307878</v>
      </c>
      <c r="S261" s="20">
        <v>269</v>
      </c>
      <c r="T261" s="36">
        <v>0.46</v>
      </c>
      <c r="U261" s="36">
        <v>0.49</v>
      </c>
      <c r="V261" s="24">
        <f t="shared" si="29"/>
        <v>6.5217391304347814</v>
      </c>
      <c r="W261" s="20">
        <v>258</v>
      </c>
      <c r="X261" s="8" t="s">
        <v>395</v>
      </c>
      <c r="Y261" s="23" t="s">
        <v>457</v>
      </c>
      <c r="Z261" s="8" t="s">
        <v>409</v>
      </c>
      <c r="AA261" s="6"/>
    </row>
    <row r="262" spans="1:27" ht="16.899999999999999" customHeight="1" x14ac:dyDescent="0.25">
      <c r="A262" s="20">
        <v>268</v>
      </c>
      <c r="B262" s="1" t="s">
        <v>117</v>
      </c>
      <c r="C262" s="23">
        <v>480</v>
      </c>
      <c r="D262" s="84">
        <v>33970</v>
      </c>
      <c r="E262" s="23">
        <v>98.15</v>
      </c>
      <c r="F262" s="22">
        <f t="shared" si="27"/>
        <v>60.595022750143542</v>
      </c>
      <c r="G262" s="36">
        <v>26.8</v>
      </c>
      <c r="H262" s="22">
        <f t="shared" si="28"/>
        <v>0.94134176325957153</v>
      </c>
      <c r="I262" s="23">
        <v>28.79</v>
      </c>
      <c r="J262" s="23">
        <v>44.42</v>
      </c>
      <c r="K262" s="24">
        <f t="shared" si="24"/>
        <v>54.289683918027094</v>
      </c>
      <c r="L262" s="23">
        <v>0.62</v>
      </c>
      <c r="M262" s="23">
        <v>0.70799999999999996</v>
      </c>
      <c r="N262" s="24">
        <f t="shared" si="25"/>
        <v>14.193548387096769</v>
      </c>
      <c r="O262" s="20">
        <v>117</v>
      </c>
      <c r="P262" s="36">
        <v>0.56999999999999995</v>
      </c>
      <c r="Q262" s="36">
        <v>0.61</v>
      </c>
      <c r="R262" s="24">
        <f t="shared" si="26"/>
        <v>7.0175438596491375</v>
      </c>
      <c r="S262" s="20">
        <v>282</v>
      </c>
      <c r="T262" s="36">
        <v>0.61</v>
      </c>
      <c r="U262" s="36">
        <v>0.65</v>
      </c>
      <c r="V262" s="24">
        <f t="shared" si="29"/>
        <v>6.5573770491803458</v>
      </c>
      <c r="W262" s="20">
        <v>259</v>
      </c>
      <c r="X262" s="8" t="s">
        <v>401</v>
      </c>
      <c r="Y262" s="23" t="s">
        <v>445</v>
      </c>
      <c r="Z262" s="8" t="s">
        <v>411</v>
      </c>
      <c r="AA262" s="6" t="s">
        <v>429</v>
      </c>
    </row>
    <row r="263" spans="1:27" ht="16.899999999999999" customHeight="1" x14ac:dyDescent="0.25">
      <c r="A263" s="20">
        <v>81</v>
      </c>
      <c r="B263" s="1" t="s">
        <v>86</v>
      </c>
      <c r="C263" s="23">
        <v>400</v>
      </c>
      <c r="D263" s="84">
        <v>20433</v>
      </c>
      <c r="E263" s="23">
        <v>403.74099999999999</v>
      </c>
      <c r="F263" s="22">
        <f t="shared" si="27"/>
        <v>249.25822802002753</v>
      </c>
      <c r="G263" s="36">
        <v>55.61</v>
      </c>
      <c r="H263" s="22">
        <f t="shared" si="28"/>
        <v>1.9532841587636109</v>
      </c>
      <c r="I263" s="23">
        <v>89.57</v>
      </c>
      <c r="J263" s="23">
        <v>94</v>
      </c>
      <c r="K263" s="24">
        <f t="shared" si="24"/>
        <v>4.9458524059394904</v>
      </c>
      <c r="L263" s="23">
        <v>0.67900000000000005</v>
      </c>
      <c r="M263" s="23">
        <v>0.78200000000000003</v>
      </c>
      <c r="N263" s="24">
        <f t="shared" si="25"/>
        <v>15.169366715758457</v>
      </c>
      <c r="O263" s="20">
        <v>88</v>
      </c>
      <c r="P263" s="36">
        <v>0.52</v>
      </c>
      <c r="Q263" s="36">
        <v>0.53</v>
      </c>
      <c r="R263" s="24">
        <f t="shared" si="26"/>
        <v>1.923076923076934</v>
      </c>
      <c r="S263" s="20">
        <v>212</v>
      </c>
      <c r="T263" s="36">
        <v>0.45</v>
      </c>
      <c r="U263" s="36">
        <v>0.48</v>
      </c>
      <c r="V263" s="24">
        <f t="shared" si="29"/>
        <v>6.6666666666666572</v>
      </c>
      <c r="W263" s="20">
        <v>260</v>
      </c>
      <c r="X263" s="9" t="s">
        <v>398</v>
      </c>
      <c r="Y263" s="23" t="s">
        <v>435</v>
      </c>
      <c r="Z263" s="8"/>
      <c r="AA263" s="6"/>
    </row>
    <row r="264" spans="1:27" ht="16.899999999999999" customHeight="1" x14ac:dyDescent="0.25">
      <c r="A264" s="20">
        <v>168</v>
      </c>
      <c r="B264" s="1" t="s">
        <v>77</v>
      </c>
      <c r="C264" s="23">
        <v>560</v>
      </c>
      <c r="D264" s="84">
        <v>20408</v>
      </c>
      <c r="E264" s="23">
        <v>138.96899999999999</v>
      </c>
      <c r="F264" s="22">
        <f t="shared" si="27"/>
        <v>85.795514177938841</v>
      </c>
      <c r="G264" s="36">
        <v>35.450000000000003</v>
      </c>
      <c r="H264" s="22">
        <f t="shared" si="28"/>
        <v>1.245170354759396</v>
      </c>
      <c r="I264" s="23">
        <v>57.54</v>
      </c>
      <c r="J264" s="23">
        <v>61.75</v>
      </c>
      <c r="K264" s="24">
        <f t="shared" si="24"/>
        <v>7.3166492874522078</v>
      </c>
      <c r="L264" s="23">
        <v>0.629</v>
      </c>
      <c r="M264" s="23">
        <v>0.69899999999999995</v>
      </c>
      <c r="N264" s="24">
        <f t="shared" si="25"/>
        <v>11.128775834658171</v>
      </c>
      <c r="O264" s="20">
        <v>258</v>
      </c>
      <c r="P264" s="36">
        <v>0.5</v>
      </c>
      <c r="Q264" s="36">
        <v>0.53</v>
      </c>
      <c r="R264" s="24">
        <f t="shared" si="26"/>
        <v>6</v>
      </c>
      <c r="S264" s="20">
        <v>276</v>
      </c>
      <c r="T264" s="36">
        <v>0.43</v>
      </c>
      <c r="U264" s="36">
        <v>0.46</v>
      </c>
      <c r="V264" s="24">
        <f t="shared" si="29"/>
        <v>6.9767441860465169</v>
      </c>
      <c r="W264" s="20">
        <v>261</v>
      </c>
      <c r="X264" s="8" t="s">
        <v>395</v>
      </c>
      <c r="Y264" s="23" t="s">
        <v>457</v>
      </c>
      <c r="Z264" s="8" t="s">
        <v>413</v>
      </c>
      <c r="AA264" s="6"/>
    </row>
    <row r="265" spans="1:27" ht="16.899999999999999" customHeight="1" x14ac:dyDescent="0.25">
      <c r="A265" s="20">
        <v>306</v>
      </c>
      <c r="B265" s="1" t="s">
        <v>145</v>
      </c>
      <c r="C265" s="23">
        <v>620</v>
      </c>
      <c r="D265" s="84">
        <v>17459</v>
      </c>
      <c r="E265" s="23">
        <v>374.85300000000001</v>
      </c>
      <c r="F265" s="22">
        <f t="shared" si="27"/>
        <v>231.42359717737705</v>
      </c>
      <c r="G265" s="36">
        <v>35.909999999999997</v>
      </c>
      <c r="H265" s="22">
        <f t="shared" si="28"/>
        <v>1.2613277133825078</v>
      </c>
      <c r="I265" s="23">
        <v>74.44</v>
      </c>
      <c r="J265" s="23">
        <v>81.91</v>
      </c>
      <c r="K265" s="24">
        <f t="shared" si="24"/>
        <v>10.034927458355725</v>
      </c>
      <c r="L265" s="23">
        <v>0.625</v>
      </c>
      <c r="M265" s="23">
        <v>0.71499999999999997</v>
      </c>
      <c r="N265" s="24">
        <f t="shared" si="25"/>
        <v>14.399999999999991</v>
      </c>
      <c r="O265" s="20">
        <v>111</v>
      </c>
      <c r="P265" s="36">
        <v>0.56000000000000005</v>
      </c>
      <c r="Q265" s="36">
        <v>0.57999999999999996</v>
      </c>
      <c r="R265" s="24">
        <f t="shared" si="26"/>
        <v>3.5714285714285552</v>
      </c>
      <c r="S265" s="20">
        <v>230</v>
      </c>
      <c r="T265" s="36">
        <v>0.54</v>
      </c>
      <c r="U265" s="36">
        <v>0.57999999999999996</v>
      </c>
      <c r="V265" s="24">
        <f t="shared" si="29"/>
        <v>7.4074074074073906</v>
      </c>
      <c r="W265" s="20">
        <v>262</v>
      </c>
      <c r="X265" s="8" t="s">
        <v>395</v>
      </c>
      <c r="Y265" s="23" t="s">
        <v>424</v>
      </c>
      <c r="Z265" s="8" t="s">
        <v>413</v>
      </c>
      <c r="AA265" s="6"/>
    </row>
    <row r="266" spans="1:27" ht="16.899999999999999" customHeight="1" x14ac:dyDescent="0.25">
      <c r="A266" s="20">
        <v>231</v>
      </c>
      <c r="B266" s="1" t="s">
        <v>110</v>
      </c>
      <c r="C266" s="23">
        <v>641</v>
      </c>
      <c r="D266" s="84">
        <v>22585</v>
      </c>
      <c r="E266" s="23">
        <v>129.024</v>
      </c>
      <c r="F266" s="22">
        <f t="shared" si="27"/>
        <v>79.655753594646157</v>
      </c>
      <c r="G266" s="36">
        <v>26.89</v>
      </c>
      <c r="H266" s="22">
        <f t="shared" si="28"/>
        <v>0.94450298559887602</v>
      </c>
      <c r="I266" s="23">
        <v>66.97</v>
      </c>
      <c r="J266" s="23">
        <v>72.569999999999993</v>
      </c>
      <c r="K266" s="24">
        <f t="shared" si="24"/>
        <v>8.361953113334323</v>
      </c>
      <c r="L266" s="23">
        <v>0.61699999999999999</v>
      </c>
      <c r="M266" s="23">
        <v>0.71599999999999997</v>
      </c>
      <c r="N266" s="24">
        <f t="shared" si="25"/>
        <v>16.045380875202582</v>
      </c>
      <c r="O266" s="20">
        <v>69</v>
      </c>
      <c r="P266" s="36">
        <v>0.47</v>
      </c>
      <c r="Q266" s="36">
        <v>0.5</v>
      </c>
      <c r="R266" s="24">
        <f t="shared" si="26"/>
        <v>6.3829787234042641</v>
      </c>
      <c r="S266" s="20">
        <v>281</v>
      </c>
      <c r="T266" s="36">
        <v>0.39</v>
      </c>
      <c r="U266" s="36">
        <v>0.42</v>
      </c>
      <c r="V266" s="24">
        <f t="shared" si="29"/>
        <v>7.6923076923076792</v>
      </c>
      <c r="W266" s="20">
        <v>263</v>
      </c>
      <c r="X266" s="8" t="s">
        <v>395</v>
      </c>
      <c r="Y266" s="23" t="s">
        <v>424</v>
      </c>
      <c r="Z266" s="8"/>
      <c r="AA266" s="6"/>
    </row>
    <row r="267" spans="1:27" ht="16.899999999999999" customHeight="1" x14ac:dyDescent="0.25">
      <c r="A267" s="20">
        <v>42</v>
      </c>
      <c r="B267" s="1" t="s">
        <v>24</v>
      </c>
      <c r="C267" s="23">
        <v>660</v>
      </c>
      <c r="D267" s="84">
        <v>35431</v>
      </c>
      <c r="E267" s="23">
        <v>174.68199999999999</v>
      </c>
      <c r="F267" s="22">
        <f t="shared" si="27"/>
        <v>107.84370620520197</v>
      </c>
      <c r="G267" s="36">
        <v>21.58</v>
      </c>
      <c r="H267" s="22">
        <f t="shared" si="28"/>
        <v>0.75799086757990863</v>
      </c>
      <c r="I267" s="23">
        <v>9.1999999999999993</v>
      </c>
      <c r="J267" s="23">
        <v>24.58</v>
      </c>
      <c r="K267" s="24">
        <f t="shared" si="24"/>
        <v>167.17391304347825</v>
      </c>
      <c r="L267" s="23">
        <v>0.621</v>
      </c>
      <c r="M267" s="23">
        <v>0.69599999999999995</v>
      </c>
      <c r="N267" s="24">
        <f t="shared" si="25"/>
        <v>12.077294685990324</v>
      </c>
      <c r="O267" s="20">
        <v>202</v>
      </c>
      <c r="P267" s="36">
        <v>0.54</v>
      </c>
      <c r="Q267" s="36">
        <v>0.56000000000000005</v>
      </c>
      <c r="R267" s="24">
        <f t="shared" si="26"/>
        <v>3.7037037037037095</v>
      </c>
      <c r="S267" s="20">
        <v>234</v>
      </c>
      <c r="T267" s="36">
        <v>0.52</v>
      </c>
      <c r="U267" s="36">
        <v>0.56000000000000005</v>
      </c>
      <c r="V267" s="24">
        <f t="shared" si="29"/>
        <v>7.6923076923077076</v>
      </c>
      <c r="W267" s="20">
        <v>264</v>
      </c>
      <c r="X267" s="8" t="s">
        <v>401</v>
      </c>
      <c r="Y267" s="23" t="s">
        <v>445</v>
      </c>
      <c r="Z267" s="8" t="s">
        <v>411</v>
      </c>
      <c r="AA267" s="6" t="s">
        <v>429</v>
      </c>
    </row>
    <row r="268" spans="1:27" ht="16.899999999999999" customHeight="1" x14ac:dyDescent="0.25">
      <c r="A268" s="20">
        <v>6</v>
      </c>
      <c r="B268" s="1" t="s">
        <v>406</v>
      </c>
      <c r="C268" s="23">
        <v>405</v>
      </c>
      <c r="D268" s="84">
        <v>33970</v>
      </c>
      <c r="E268" s="25">
        <v>1045.7180000000001</v>
      </c>
      <c r="F268" s="22">
        <f t="shared" si="27"/>
        <v>645.59659704772912</v>
      </c>
      <c r="G268" s="36">
        <v>3.02</v>
      </c>
      <c r="H268" s="22">
        <f t="shared" si="28"/>
        <v>0.1060765718299965</v>
      </c>
      <c r="I268" s="23">
        <v>48.59</v>
      </c>
      <c r="J268" s="23">
        <v>55.27</v>
      </c>
      <c r="K268" s="24">
        <f t="shared" si="24"/>
        <v>13.747684708787816</v>
      </c>
      <c r="L268" s="23">
        <v>0.60199999999999998</v>
      </c>
      <c r="M268" s="23">
        <v>0.70399999999999996</v>
      </c>
      <c r="N268" s="24">
        <f t="shared" si="25"/>
        <v>16.94352159468437</v>
      </c>
      <c r="O268" s="20">
        <v>46</v>
      </c>
      <c r="P268" s="36">
        <v>0.47</v>
      </c>
      <c r="Q268" s="36">
        <v>0.5</v>
      </c>
      <c r="R268" s="24">
        <f t="shared" si="26"/>
        <v>6.3829787234042641</v>
      </c>
      <c r="S268" s="20">
        <v>280</v>
      </c>
      <c r="T268" s="36">
        <v>0.38</v>
      </c>
      <c r="U268" s="36">
        <v>0.41</v>
      </c>
      <c r="V268" s="24">
        <f t="shared" si="29"/>
        <v>7.8947368421052602</v>
      </c>
      <c r="W268" s="20">
        <v>265</v>
      </c>
      <c r="X268" s="8" t="s">
        <v>397</v>
      </c>
      <c r="Y268" s="23" t="s">
        <v>430</v>
      </c>
      <c r="Z268" s="8"/>
      <c r="AA268" s="6" t="s">
        <v>429</v>
      </c>
    </row>
    <row r="269" spans="1:27" ht="16.899999999999999" customHeight="1" x14ac:dyDescent="0.25">
      <c r="A269" s="20">
        <v>238</v>
      </c>
      <c r="B269" s="1" t="s">
        <v>335</v>
      </c>
      <c r="C269" s="23">
        <v>400</v>
      </c>
      <c r="D269" s="84">
        <v>20460</v>
      </c>
      <c r="E269" s="23">
        <v>270.36099999999999</v>
      </c>
      <c r="F269" s="22">
        <f t="shared" si="27"/>
        <v>166.91320372645498</v>
      </c>
      <c r="G269" s="36">
        <v>48.3</v>
      </c>
      <c r="H269" s="22">
        <f t="shared" si="28"/>
        <v>1.6965226554267649</v>
      </c>
      <c r="I269" s="23">
        <v>88.12</v>
      </c>
      <c r="J269" s="23">
        <v>91.94</v>
      </c>
      <c r="K269" s="24">
        <f t="shared" si="24"/>
        <v>4.334997730367661</v>
      </c>
      <c r="L269" s="23">
        <v>0.70199999999999996</v>
      </c>
      <c r="M269" s="23">
        <v>0.76200000000000001</v>
      </c>
      <c r="N269" s="24">
        <f t="shared" si="25"/>
        <v>8.5470085470085593</v>
      </c>
      <c r="O269" s="20">
        <v>363</v>
      </c>
      <c r="P269" s="36">
        <v>0.53</v>
      </c>
      <c r="Q269" s="36">
        <v>0.56000000000000005</v>
      </c>
      <c r="R269" s="24">
        <f t="shared" si="26"/>
        <v>5.6603773584905781</v>
      </c>
      <c r="S269" s="20">
        <v>267</v>
      </c>
      <c r="T269" s="36">
        <v>0.49</v>
      </c>
      <c r="U269" s="36">
        <v>0.53</v>
      </c>
      <c r="V269" s="24">
        <f t="shared" si="29"/>
        <v>8.1632653061224545</v>
      </c>
      <c r="W269" s="20">
        <v>266</v>
      </c>
      <c r="X269" s="8" t="s">
        <v>397</v>
      </c>
      <c r="Y269" s="23" t="s">
        <v>431</v>
      </c>
      <c r="Z269" s="8"/>
      <c r="AA269" s="6"/>
    </row>
    <row r="270" spans="1:27" ht="16.899999999999999" customHeight="1" x14ac:dyDescent="0.25">
      <c r="A270" s="20">
        <v>252</v>
      </c>
      <c r="B270" s="1" t="s">
        <v>166</v>
      </c>
      <c r="C270" s="23">
        <v>333</v>
      </c>
      <c r="D270" s="84">
        <v>22618</v>
      </c>
      <c r="E270" s="23">
        <v>647.28399999999999</v>
      </c>
      <c r="F270" s="22">
        <f t="shared" si="27"/>
        <v>399.61476012026401</v>
      </c>
      <c r="G270" s="36">
        <v>44.66</v>
      </c>
      <c r="H270" s="22">
        <f t="shared" si="28"/>
        <v>1.5686687741482261</v>
      </c>
      <c r="I270" s="23">
        <v>80.48</v>
      </c>
      <c r="J270" s="23">
        <v>85.93</v>
      </c>
      <c r="K270" s="24">
        <f t="shared" si="24"/>
        <v>6.7718687872763468</v>
      </c>
      <c r="L270" s="23">
        <v>0.73</v>
      </c>
      <c r="M270" s="23">
        <v>0.83199999999999996</v>
      </c>
      <c r="N270" s="24">
        <f t="shared" si="25"/>
        <v>13.972602739726028</v>
      </c>
      <c r="O270" s="20">
        <v>125</v>
      </c>
      <c r="P270" s="36">
        <v>0.57999999999999996</v>
      </c>
      <c r="Q270" s="36">
        <v>0.6</v>
      </c>
      <c r="R270" s="24">
        <f t="shared" si="26"/>
        <v>3.448275862068968</v>
      </c>
      <c r="S270" s="20">
        <v>225</v>
      </c>
      <c r="T270" s="36">
        <v>0.6</v>
      </c>
      <c r="U270" s="36">
        <v>0.65</v>
      </c>
      <c r="V270" s="24">
        <f t="shared" si="29"/>
        <v>8.3333333333333286</v>
      </c>
      <c r="W270" s="20">
        <v>267</v>
      </c>
      <c r="X270" s="8" t="s">
        <v>396</v>
      </c>
      <c r="Y270" s="23" t="s">
        <v>443</v>
      </c>
      <c r="Z270" s="8"/>
      <c r="AA270" s="6" t="s">
        <v>429</v>
      </c>
    </row>
    <row r="271" spans="1:27" ht="16.899999999999999" customHeight="1" x14ac:dyDescent="0.25">
      <c r="A271" s="20">
        <v>30</v>
      </c>
      <c r="B271" s="1" t="s">
        <v>17</v>
      </c>
      <c r="C271" s="23">
        <v>420</v>
      </c>
      <c r="D271" s="84">
        <v>12809</v>
      </c>
      <c r="E271" s="23">
        <v>446.30099999999999</v>
      </c>
      <c r="F271" s="22">
        <f t="shared" si="27"/>
        <v>275.53356340715038</v>
      </c>
      <c r="G271" s="36">
        <v>71.849999999999994</v>
      </c>
      <c r="H271" s="22">
        <f t="shared" si="28"/>
        <v>2.523709167544784</v>
      </c>
      <c r="I271" s="23">
        <v>82.18</v>
      </c>
      <c r="J271" s="23">
        <v>88.19</v>
      </c>
      <c r="K271" s="24">
        <f t="shared" si="24"/>
        <v>7.3132148941348163</v>
      </c>
      <c r="L271" s="23">
        <v>0.67700000000000005</v>
      </c>
      <c r="M271" s="23">
        <v>0.75600000000000001</v>
      </c>
      <c r="N271" s="24">
        <f t="shared" si="25"/>
        <v>11.669128508124061</v>
      </c>
      <c r="O271" s="20">
        <v>227</v>
      </c>
      <c r="P271" s="36">
        <v>0.51</v>
      </c>
      <c r="Q271" s="36">
        <v>0.53</v>
      </c>
      <c r="R271" s="24">
        <f t="shared" si="26"/>
        <v>3.9215686274509807</v>
      </c>
      <c r="S271" s="20">
        <v>243</v>
      </c>
      <c r="T271" s="36">
        <v>0.45</v>
      </c>
      <c r="U271" s="36">
        <v>0.49</v>
      </c>
      <c r="V271" s="24">
        <f t="shared" si="29"/>
        <v>8.8888888888888715</v>
      </c>
      <c r="W271" s="20">
        <v>268</v>
      </c>
      <c r="X271" s="8" t="s">
        <v>395</v>
      </c>
      <c r="Y271" s="23" t="s">
        <v>424</v>
      </c>
      <c r="Z271" s="8"/>
      <c r="AA271" s="6"/>
    </row>
    <row r="272" spans="1:27" ht="16.899999999999999" customHeight="1" x14ac:dyDescent="0.25">
      <c r="A272" s="20">
        <v>245</v>
      </c>
      <c r="B272" s="1" t="s">
        <v>311</v>
      </c>
      <c r="C272" s="23">
        <v>758</v>
      </c>
      <c r="D272" s="84">
        <v>19342</v>
      </c>
      <c r="E272" s="25">
        <v>2432.2550000000001</v>
      </c>
      <c r="F272" s="22">
        <f t="shared" si="27"/>
        <v>1501.6051661655667</v>
      </c>
      <c r="G272" s="36">
        <v>9.5500000000000007</v>
      </c>
      <c r="H272" s="22">
        <f t="shared" si="28"/>
        <v>0.3354408148928697</v>
      </c>
      <c r="I272" s="23">
        <v>33.17</v>
      </c>
      <c r="J272" s="23">
        <v>41.01</v>
      </c>
      <c r="K272" s="24">
        <f t="shared" si="24"/>
        <v>23.635815495930046</v>
      </c>
      <c r="L272" s="23">
        <v>0.52200000000000002</v>
      </c>
      <c r="M272" s="23">
        <v>0.62</v>
      </c>
      <c r="N272" s="24">
        <f t="shared" si="25"/>
        <v>18.773946360153261</v>
      </c>
      <c r="O272" s="20">
        <v>21</v>
      </c>
      <c r="P272" s="36">
        <v>0.52</v>
      </c>
      <c r="Q272" s="36">
        <v>0.56000000000000005</v>
      </c>
      <c r="R272" s="24">
        <f t="shared" si="26"/>
        <v>7.6923076923077076</v>
      </c>
      <c r="S272" s="20">
        <v>288</v>
      </c>
      <c r="T272" s="36">
        <v>0.44</v>
      </c>
      <c r="U272" s="36">
        <v>0.48</v>
      </c>
      <c r="V272" s="24">
        <f t="shared" si="29"/>
        <v>9.0909090909090793</v>
      </c>
      <c r="W272" s="20">
        <v>269</v>
      </c>
      <c r="X272" s="10" t="s">
        <v>391</v>
      </c>
      <c r="Y272" s="6" t="s">
        <v>460</v>
      </c>
      <c r="Z272" s="8" t="s">
        <v>409</v>
      </c>
      <c r="AA272" s="6"/>
    </row>
    <row r="273" spans="1:27" ht="16.899999999999999" customHeight="1" x14ac:dyDescent="0.25">
      <c r="A273" s="20">
        <v>165</v>
      </c>
      <c r="B273" s="1" t="s">
        <v>159</v>
      </c>
      <c r="C273" s="23">
        <v>692</v>
      </c>
      <c r="D273" s="84">
        <v>22604</v>
      </c>
      <c r="E273" s="23">
        <v>434.66199999999998</v>
      </c>
      <c r="F273" s="22">
        <f t="shared" si="27"/>
        <v>268.34797532983077</v>
      </c>
      <c r="G273" s="36">
        <v>73.12</v>
      </c>
      <c r="H273" s="22">
        <f t="shared" si="28"/>
        <v>2.568317527221637</v>
      </c>
      <c r="I273" s="23">
        <v>80.23</v>
      </c>
      <c r="J273" s="23">
        <v>86.24</v>
      </c>
      <c r="K273" s="24">
        <f t="shared" si="24"/>
        <v>7.4909634799950027</v>
      </c>
      <c r="L273" s="23">
        <v>0.68799999999999994</v>
      </c>
      <c r="M273" s="23">
        <v>0.76400000000000001</v>
      </c>
      <c r="N273" s="24">
        <f t="shared" si="25"/>
        <v>11.04651162790698</v>
      </c>
      <c r="O273" s="20">
        <v>261</v>
      </c>
      <c r="P273" s="36">
        <v>0.55000000000000004</v>
      </c>
      <c r="Q273" s="36">
        <v>0.6</v>
      </c>
      <c r="R273" s="24">
        <f t="shared" si="26"/>
        <v>9.0909090909090793</v>
      </c>
      <c r="S273" s="20">
        <v>303</v>
      </c>
      <c r="T273" s="36">
        <v>0.54</v>
      </c>
      <c r="U273" s="36">
        <v>0.59</v>
      </c>
      <c r="V273" s="24">
        <f t="shared" si="29"/>
        <v>9.2592592592592524</v>
      </c>
      <c r="W273" s="20">
        <v>270</v>
      </c>
      <c r="X273" s="9" t="s">
        <v>398</v>
      </c>
      <c r="Y273" s="23" t="s">
        <v>440</v>
      </c>
      <c r="Z273" s="9"/>
      <c r="AA273" s="6"/>
    </row>
    <row r="274" spans="1:27" ht="16.899999999999999" customHeight="1" x14ac:dyDescent="0.25">
      <c r="A274" s="20">
        <v>352</v>
      </c>
      <c r="B274" s="1" t="s">
        <v>168</v>
      </c>
      <c r="C274" s="23">
        <v>906</v>
      </c>
      <c r="D274" s="36" t="s">
        <v>502</v>
      </c>
      <c r="E274" s="23">
        <v>944.28</v>
      </c>
      <c r="F274" s="22">
        <f t="shared" si="27"/>
        <v>582.97165646974577</v>
      </c>
      <c r="G274" s="36">
        <v>284.67</v>
      </c>
      <c r="H274" s="22">
        <f t="shared" si="28"/>
        <v>9.9989462592202329</v>
      </c>
      <c r="I274" s="23">
        <v>89.75</v>
      </c>
      <c r="J274" s="23">
        <v>89.66</v>
      </c>
      <c r="K274" s="24">
        <f t="shared" si="24"/>
        <v>-0.10027855153202836</v>
      </c>
      <c r="L274" s="23">
        <v>0.72799999999999998</v>
      </c>
      <c r="M274" s="23">
        <v>0.79600000000000004</v>
      </c>
      <c r="N274" s="24">
        <f t="shared" si="25"/>
        <v>9.340659340659343</v>
      </c>
      <c r="O274" s="20">
        <v>331</v>
      </c>
      <c r="P274" s="36">
        <v>0.49</v>
      </c>
      <c r="Q274" s="36">
        <v>0.52</v>
      </c>
      <c r="R274" s="24">
        <f t="shared" si="26"/>
        <v>6.1224489795918373</v>
      </c>
      <c r="S274" s="20">
        <v>279</v>
      </c>
      <c r="T274" s="36">
        <v>0.42</v>
      </c>
      <c r="U274" s="36">
        <v>0.46</v>
      </c>
      <c r="V274" s="24">
        <f t="shared" si="29"/>
        <v>9.5238095238095326</v>
      </c>
      <c r="W274" s="20">
        <v>271</v>
      </c>
      <c r="X274" s="8" t="s">
        <v>394</v>
      </c>
      <c r="Y274" s="23" t="s">
        <v>427</v>
      </c>
      <c r="Z274" s="8"/>
      <c r="AA274" s="6"/>
    </row>
    <row r="275" spans="1:27" ht="16.899999999999999" customHeight="1" x14ac:dyDescent="0.25">
      <c r="A275" s="20">
        <v>145</v>
      </c>
      <c r="B275" s="1" t="s">
        <v>144</v>
      </c>
      <c r="C275" s="23">
        <v>558</v>
      </c>
      <c r="D275" s="84">
        <v>20805</v>
      </c>
      <c r="E275" s="23">
        <v>163.24700000000001</v>
      </c>
      <c r="F275" s="22">
        <f t="shared" si="27"/>
        <v>100.78406193471913</v>
      </c>
      <c r="G275" s="36">
        <v>24.57</v>
      </c>
      <c r="H275" s="22">
        <f t="shared" si="28"/>
        <v>0.86301369863013699</v>
      </c>
      <c r="I275" s="23">
        <v>78.209999999999994</v>
      </c>
      <c r="J275" s="23">
        <v>89.38</v>
      </c>
      <c r="K275" s="24">
        <f t="shared" si="24"/>
        <v>14.282061117504156</v>
      </c>
      <c r="L275" s="23">
        <v>0.68600000000000005</v>
      </c>
      <c r="M275" s="23">
        <v>0.74</v>
      </c>
      <c r="N275" s="24">
        <f t="shared" si="25"/>
        <v>7.8717201166180644</v>
      </c>
      <c r="O275" s="20">
        <v>375</v>
      </c>
      <c r="P275" s="36">
        <v>0.49</v>
      </c>
      <c r="Q275" s="36">
        <v>0.51</v>
      </c>
      <c r="R275" s="24">
        <f t="shared" si="26"/>
        <v>4.0816326530612344</v>
      </c>
      <c r="S275" s="20">
        <v>247</v>
      </c>
      <c r="T275" s="36">
        <v>0.41</v>
      </c>
      <c r="U275" s="36">
        <v>0.45</v>
      </c>
      <c r="V275" s="24">
        <f t="shared" si="29"/>
        <v>9.7560975609756326</v>
      </c>
      <c r="W275" s="20">
        <v>272</v>
      </c>
      <c r="X275" s="9" t="s">
        <v>398</v>
      </c>
      <c r="Y275" s="23" t="s">
        <v>435</v>
      </c>
      <c r="Z275" s="8"/>
      <c r="AA275" s="6"/>
    </row>
    <row r="276" spans="1:27" ht="16.899999999999999" customHeight="1" x14ac:dyDescent="0.25">
      <c r="A276" s="20">
        <v>17</v>
      </c>
      <c r="B276" s="1" t="s">
        <v>187</v>
      </c>
      <c r="C276" s="23">
        <v>802</v>
      </c>
      <c r="D276" s="84">
        <v>22578</v>
      </c>
      <c r="E276" s="23">
        <v>466.63200000000001</v>
      </c>
      <c r="F276" s="22">
        <f t="shared" si="27"/>
        <v>288.08534545027999</v>
      </c>
      <c r="G276" s="36">
        <v>15.74</v>
      </c>
      <c r="H276" s="22">
        <f t="shared" si="28"/>
        <v>0.55286266245170357</v>
      </c>
      <c r="I276" s="23">
        <v>8.26</v>
      </c>
      <c r="J276" s="23">
        <v>9.35</v>
      </c>
      <c r="K276" s="24">
        <f t="shared" si="24"/>
        <v>13.196125907990321</v>
      </c>
      <c r="L276" s="23">
        <v>0.60799999999999998</v>
      </c>
      <c r="M276" s="23">
        <v>0.71099999999999997</v>
      </c>
      <c r="N276" s="24">
        <f t="shared" si="25"/>
        <v>16.94078947368422</v>
      </c>
      <c r="O276" s="20">
        <v>47</v>
      </c>
      <c r="P276" s="36">
        <v>0.54</v>
      </c>
      <c r="Q276" s="36">
        <v>0.56000000000000005</v>
      </c>
      <c r="R276" s="24">
        <f t="shared" si="26"/>
        <v>3.7037037037037095</v>
      </c>
      <c r="S276" s="20">
        <v>233</v>
      </c>
      <c r="T276" s="36">
        <v>0.51</v>
      </c>
      <c r="U276" s="36">
        <v>0.56000000000000005</v>
      </c>
      <c r="V276" s="24">
        <f t="shared" si="29"/>
        <v>9.8039215686274588</v>
      </c>
      <c r="W276" s="20">
        <v>273</v>
      </c>
      <c r="X276" s="8" t="s">
        <v>400</v>
      </c>
      <c r="Y276" s="23" t="s">
        <v>437</v>
      </c>
      <c r="Z276" s="8"/>
      <c r="AA276" s="6"/>
    </row>
    <row r="277" spans="1:27" ht="16.899999999999999" customHeight="1" x14ac:dyDescent="0.25">
      <c r="A277" s="20">
        <v>62</v>
      </c>
      <c r="B277" s="1" t="s">
        <v>273</v>
      </c>
      <c r="C277" s="23">
        <v>585</v>
      </c>
      <c r="D277" s="84">
        <v>17506</v>
      </c>
      <c r="E277" s="23">
        <v>763.63699999999994</v>
      </c>
      <c r="F277" s="22">
        <f t="shared" si="27"/>
        <v>471.44779814418092</v>
      </c>
      <c r="G277" s="36">
        <v>114.86</v>
      </c>
      <c r="H277" s="22">
        <f t="shared" si="28"/>
        <v>4.0344221988057605</v>
      </c>
      <c r="I277" s="23">
        <v>92.89</v>
      </c>
      <c r="J277" s="23">
        <v>94.82</v>
      </c>
      <c r="K277" s="24">
        <f t="shared" si="24"/>
        <v>2.0777263429863098</v>
      </c>
      <c r="L277" s="23">
        <v>0.70299999999999996</v>
      </c>
      <c r="M277" s="23">
        <v>0.77400000000000002</v>
      </c>
      <c r="N277" s="24">
        <f t="shared" si="25"/>
        <v>10.099573257467995</v>
      </c>
      <c r="O277" s="20">
        <v>303</v>
      </c>
      <c r="P277" s="36">
        <v>0.54</v>
      </c>
      <c r="Q277" s="36">
        <v>0.56999999999999995</v>
      </c>
      <c r="R277" s="24">
        <f t="shared" si="26"/>
        <v>5.5555555555555429</v>
      </c>
      <c r="S277" s="20">
        <v>264</v>
      </c>
      <c r="T277" s="36">
        <v>0.51</v>
      </c>
      <c r="U277" s="36">
        <v>0.56000000000000005</v>
      </c>
      <c r="V277" s="24">
        <f t="shared" si="29"/>
        <v>9.8039215686274588</v>
      </c>
      <c r="W277" s="20">
        <v>274</v>
      </c>
      <c r="X277" s="8" t="s">
        <v>392</v>
      </c>
      <c r="Y277" s="23" t="s">
        <v>441</v>
      </c>
      <c r="Z277" s="8"/>
      <c r="AA277" s="6"/>
    </row>
    <row r="278" spans="1:27" ht="16.899999999999999" customHeight="1" x14ac:dyDescent="0.25">
      <c r="A278" s="20">
        <v>313</v>
      </c>
      <c r="B278" s="1" t="s">
        <v>322</v>
      </c>
      <c r="C278" s="23">
        <v>730</v>
      </c>
      <c r="D278" s="84">
        <v>16072</v>
      </c>
      <c r="E278" s="23">
        <v>456.22800000000001</v>
      </c>
      <c r="F278" s="22">
        <f t="shared" si="27"/>
        <v>281.66221130160454</v>
      </c>
      <c r="G278" s="36">
        <v>128.25</v>
      </c>
      <c r="H278" s="22">
        <f t="shared" si="28"/>
        <v>4.5047418335089571</v>
      </c>
      <c r="I278" s="23">
        <v>90.37</v>
      </c>
      <c r="J278" s="23">
        <v>94.62</v>
      </c>
      <c r="K278" s="24">
        <f t="shared" si="24"/>
        <v>4.702888126590679</v>
      </c>
      <c r="L278" s="23">
        <v>0.70199999999999996</v>
      </c>
      <c r="M278" s="23">
        <v>0.78400000000000003</v>
      </c>
      <c r="N278" s="24">
        <f t="shared" si="25"/>
        <v>11.680911680911692</v>
      </c>
      <c r="O278" s="20">
        <v>226</v>
      </c>
      <c r="P278" s="36">
        <v>0.53</v>
      </c>
      <c r="Q278" s="36">
        <v>0.56000000000000005</v>
      </c>
      <c r="R278" s="24">
        <f t="shared" si="26"/>
        <v>5.6603773584905781</v>
      </c>
      <c r="S278" s="20">
        <v>268</v>
      </c>
      <c r="T278" s="36">
        <v>0.49</v>
      </c>
      <c r="U278" s="36">
        <v>0.54</v>
      </c>
      <c r="V278" s="24">
        <f t="shared" si="29"/>
        <v>10.204081632653072</v>
      </c>
      <c r="W278" s="20">
        <v>275</v>
      </c>
      <c r="X278" s="9" t="s">
        <v>398</v>
      </c>
      <c r="Y278" s="23" t="s">
        <v>450</v>
      </c>
      <c r="Z278" s="9"/>
      <c r="AA278" s="6"/>
    </row>
    <row r="279" spans="1:27" ht="16.899999999999999" customHeight="1" x14ac:dyDescent="0.25">
      <c r="A279" s="20">
        <v>216</v>
      </c>
      <c r="B279" s="1" t="s">
        <v>238</v>
      </c>
      <c r="C279" s="23">
        <v>650</v>
      </c>
      <c r="D279" s="84">
        <v>22599</v>
      </c>
      <c r="E279" s="23">
        <v>210.41200000000001</v>
      </c>
      <c r="F279" s="22">
        <f t="shared" si="27"/>
        <v>129.90239354970151</v>
      </c>
      <c r="G279" s="36">
        <v>21.87</v>
      </c>
      <c r="H279" s="22">
        <f t="shared" si="28"/>
        <v>0.76817702845100111</v>
      </c>
      <c r="I279" s="23">
        <v>73.290000000000006</v>
      </c>
      <c r="J279" s="23">
        <v>68.239999999999995</v>
      </c>
      <c r="K279" s="24">
        <f t="shared" si="24"/>
        <v>-6.8904352571974528</v>
      </c>
      <c r="L279" s="23">
        <v>0.65200000000000002</v>
      </c>
      <c r="M279" s="23">
        <v>0.73499999999999999</v>
      </c>
      <c r="N279" s="24">
        <f t="shared" si="25"/>
        <v>12.730061349693244</v>
      </c>
      <c r="O279" s="20">
        <v>169</v>
      </c>
      <c r="P279" s="36">
        <v>0.52</v>
      </c>
      <c r="Q279" s="36">
        <v>0.55000000000000004</v>
      </c>
      <c r="R279" s="24">
        <f t="shared" si="26"/>
        <v>5.7692307692307878</v>
      </c>
      <c r="S279" s="20">
        <v>270</v>
      </c>
      <c r="T279" s="36">
        <v>0.47</v>
      </c>
      <c r="U279" s="36">
        <v>0.52</v>
      </c>
      <c r="V279" s="24">
        <f t="shared" si="29"/>
        <v>10.638297872340445</v>
      </c>
      <c r="W279" s="20">
        <v>276</v>
      </c>
      <c r="X279" s="9" t="s">
        <v>398</v>
      </c>
      <c r="Y279" s="23" t="s">
        <v>448</v>
      </c>
      <c r="Z279" s="9"/>
      <c r="AA279" s="6"/>
    </row>
    <row r="280" spans="1:27" ht="16.899999999999999" customHeight="1" x14ac:dyDescent="0.25">
      <c r="A280" s="20">
        <v>226</v>
      </c>
      <c r="B280" s="1" t="s">
        <v>324</v>
      </c>
      <c r="C280" s="23">
        <v>450</v>
      </c>
      <c r="D280" s="84">
        <v>22615</v>
      </c>
      <c r="E280" s="23">
        <v>357.358</v>
      </c>
      <c r="F280" s="22">
        <f t="shared" si="27"/>
        <v>220.62268099791947</v>
      </c>
      <c r="G280" s="36">
        <v>35.1</v>
      </c>
      <c r="H280" s="22">
        <f t="shared" si="28"/>
        <v>1.2328767123287672</v>
      </c>
      <c r="I280" s="23">
        <v>70.05</v>
      </c>
      <c r="J280" s="23">
        <v>78.8</v>
      </c>
      <c r="K280" s="24">
        <f t="shared" si="24"/>
        <v>12.491077801570299</v>
      </c>
      <c r="L280" s="23">
        <v>0.63600000000000001</v>
      </c>
      <c r="M280" s="23">
        <v>0.70299999999999996</v>
      </c>
      <c r="N280" s="24">
        <f t="shared" si="25"/>
        <v>10.534591194968542</v>
      </c>
      <c r="O280" s="20">
        <v>284</v>
      </c>
      <c r="P280" s="36">
        <v>0.52</v>
      </c>
      <c r="Q280" s="36">
        <v>0.55000000000000004</v>
      </c>
      <c r="R280" s="24">
        <f t="shared" si="26"/>
        <v>5.7692307692307878</v>
      </c>
      <c r="S280" s="20">
        <v>271</v>
      </c>
      <c r="T280" s="36">
        <v>0.47</v>
      </c>
      <c r="U280" s="36">
        <v>0.52</v>
      </c>
      <c r="V280" s="24">
        <f t="shared" si="29"/>
        <v>10.638297872340445</v>
      </c>
      <c r="W280" s="20">
        <v>277</v>
      </c>
      <c r="X280" s="8" t="s">
        <v>392</v>
      </c>
      <c r="Y280" s="23" t="s">
        <v>428</v>
      </c>
      <c r="Z280" s="8"/>
      <c r="AA280" s="6" t="s">
        <v>429</v>
      </c>
    </row>
    <row r="281" spans="1:27" ht="16.899999999999999" customHeight="1" x14ac:dyDescent="0.25">
      <c r="A281" s="20">
        <v>329</v>
      </c>
      <c r="B281" s="1" t="s">
        <v>190</v>
      </c>
      <c r="C281" s="23">
        <v>441</v>
      </c>
      <c r="D281" s="84">
        <v>33970</v>
      </c>
      <c r="E281" s="23">
        <v>117.504</v>
      </c>
      <c r="F281" s="22">
        <f t="shared" si="27"/>
        <v>72.543632737981326</v>
      </c>
      <c r="G281" s="36">
        <v>33.28</v>
      </c>
      <c r="H281" s="22">
        <f t="shared" si="28"/>
        <v>1.1689497716894979</v>
      </c>
      <c r="I281" s="23">
        <v>52.93</v>
      </c>
      <c r="J281" s="23">
        <v>64.61</v>
      </c>
      <c r="K281" s="24">
        <f t="shared" si="24"/>
        <v>22.066880785943695</v>
      </c>
      <c r="L281" s="23">
        <v>0.63400000000000001</v>
      </c>
      <c r="M281" s="23">
        <v>0.72499999999999998</v>
      </c>
      <c r="N281" s="24">
        <f t="shared" si="25"/>
        <v>14.353312302839115</v>
      </c>
      <c r="O281" s="20">
        <v>112</v>
      </c>
      <c r="P281" s="36">
        <v>0.56000000000000005</v>
      </c>
      <c r="Q281" s="36">
        <v>0.57999999999999996</v>
      </c>
      <c r="R281" s="24">
        <f t="shared" si="26"/>
        <v>3.5714285714285552</v>
      </c>
      <c r="S281" s="20">
        <v>231</v>
      </c>
      <c r="T281" s="36">
        <v>0.54</v>
      </c>
      <c r="U281" s="36">
        <v>0.6</v>
      </c>
      <c r="V281" s="24">
        <f t="shared" si="29"/>
        <v>11.1111111111111</v>
      </c>
      <c r="W281" s="20">
        <v>278</v>
      </c>
      <c r="X281" s="8" t="s">
        <v>396</v>
      </c>
      <c r="Y281" s="23" t="s">
        <v>434</v>
      </c>
      <c r="Z281" s="8"/>
      <c r="AA281" s="6" t="s">
        <v>429</v>
      </c>
    </row>
    <row r="282" spans="1:27" ht="16.899999999999999" customHeight="1" x14ac:dyDescent="0.25">
      <c r="A282" s="20">
        <v>35</v>
      </c>
      <c r="B282" s="1" t="s">
        <v>41</v>
      </c>
      <c r="C282" s="23">
        <v>590</v>
      </c>
      <c r="D282" s="84">
        <v>17506</v>
      </c>
      <c r="E282" s="23">
        <v>245.47499999999999</v>
      </c>
      <c r="F282" s="22">
        <f t="shared" si="27"/>
        <v>151.54929403557296</v>
      </c>
      <c r="G282" s="36">
        <v>61.44</v>
      </c>
      <c r="H282" s="22">
        <f t="shared" si="28"/>
        <v>2.1580611169652264</v>
      </c>
      <c r="I282" s="23">
        <v>92.21</v>
      </c>
      <c r="J282" s="23">
        <v>94.14</v>
      </c>
      <c r="K282" s="24">
        <f t="shared" si="24"/>
        <v>2.0930484763041051</v>
      </c>
      <c r="L282" s="23">
        <v>0.70199999999999996</v>
      </c>
      <c r="M282" s="23">
        <v>0.77100000000000002</v>
      </c>
      <c r="N282" s="24">
        <f t="shared" si="25"/>
        <v>9.8290598290598439</v>
      </c>
      <c r="O282" s="20">
        <v>312</v>
      </c>
      <c r="P282" s="36">
        <v>0.55000000000000004</v>
      </c>
      <c r="Q282" s="36">
        <v>0.57999999999999996</v>
      </c>
      <c r="R282" s="24">
        <f t="shared" si="26"/>
        <v>5.454545454545439</v>
      </c>
      <c r="S282" s="20">
        <v>263</v>
      </c>
      <c r="T282" s="36">
        <v>0.52</v>
      </c>
      <c r="U282" s="36">
        <v>0.57999999999999996</v>
      </c>
      <c r="V282" s="24">
        <f t="shared" si="29"/>
        <v>11.538461538461533</v>
      </c>
      <c r="W282" s="20">
        <v>279</v>
      </c>
      <c r="X282" s="9" t="s">
        <v>398</v>
      </c>
      <c r="Y282" s="23" t="s">
        <v>432</v>
      </c>
      <c r="Z282" s="8"/>
      <c r="AA282" s="6"/>
    </row>
    <row r="283" spans="1:27" ht="16.899999999999999" customHeight="1" x14ac:dyDescent="0.25">
      <c r="A283" s="20">
        <v>54</v>
      </c>
      <c r="B283" s="1" t="s">
        <v>71</v>
      </c>
      <c r="C283" s="23">
        <v>805</v>
      </c>
      <c r="D283" s="84">
        <v>22576</v>
      </c>
      <c r="E283" s="23">
        <v>164.078</v>
      </c>
      <c r="F283" s="22">
        <f t="shared" si="27"/>
        <v>101.29709773609834</v>
      </c>
      <c r="G283" s="36">
        <v>44.36</v>
      </c>
      <c r="H283" s="22">
        <f t="shared" si="28"/>
        <v>1.5581313663505445</v>
      </c>
      <c r="I283" s="23">
        <v>62.71</v>
      </c>
      <c r="J283" s="23">
        <v>75.66</v>
      </c>
      <c r="K283" s="24">
        <f t="shared" si="24"/>
        <v>20.650613937171101</v>
      </c>
      <c r="L283" s="23">
        <v>0.68400000000000005</v>
      </c>
      <c r="M283" s="23">
        <v>0.76700000000000002</v>
      </c>
      <c r="N283" s="24">
        <f t="shared" si="25"/>
        <v>12.134502923976598</v>
      </c>
      <c r="O283" s="20">
        <v>200</v>
      </c>
      <c r="P283" s="36">
        <v>0.49</v>
      </c>
      <c r="Q283" s="36">
        <v>0.52</v>
      </c>
      <c r="R283" s="24">
        <f t="shared" si="26"/>
        <v>6.1224489795918373</v>
      </c>
      <c r="S283" s="20">
        <v>278</v>
      </c>
      <c r="T283" s="36">
        <v>0.43</v>
      </c>
      <c r="U283" s="36">
        <v>0.48</v>
      </c>
      <c r="V283" s="24">
        <f t="shared" si="29"/>
        <v>11.627906976744185</v>
      </c>
      <c r="W283" s="20">
        <v>280</v>
      </c>
      <c r="X283" s="9" t="s">
        <v>398</v>
      </c>
      <c r="Y283" s="23" t="s">
        <v>438</v>
      </c>
      <c r="Z283" s="8"/>
      <c r="AA283" s="6"/>
    </row>
    <row r="284" spans="1:27" ht="16.899999999999999" customHeight="1" x14ac:dyDescent="0.25">
      <c r="A284" s="20">
        <v>97</v>
      </c>
      <c r="B284" s="1" t="s">
        <v>240</v>
      </c>
      <c r="C284" s="23">
        <v>378</v>
      </c>
      <c r="D284" s="84">
        <v>23725</v>
      </c>
      <c r="E284" s="23">
        <v>243.25700000000001</v>
      </c>
      <c r="F284" s="22">
        <f t="shared" si="27"/>
        <v>150.17996382202412</v>
      </c>
      <c r="G284" s="36">
        <v>22.49</v>
      </c>
      <c r="H284" s="22">
        <f t="shared" si="28"/>
        <v>0.78995433789954339</v>
      </c>
      <c r="I284" s="23">
        <v>75.62</v>
      </c>
      <c r="J284" s="23">
        <v>82.51</v>
      </c>
      <c r="K284" s="24">
        <f t="shared" si="24"/>
        <v>9.1113462047077434</v>
      </c>
      <c r="L284" s="23">
        <v>0.65700000000000003</v>
      </c>
      <c r="M284" s="23">
        <v>0.73799999999999999</v>
      </c>
      <c r="N284" s="24">
        <f t="shared" si="25"/>
        <v>12.328767123287662</v>
      </c>
      <c r="O284" s="20">
        <v>189</v>
      </c>
      <c r="P284" s="36">
        <v>0.51</v>
      </c>
      <c r="Q284" s="36">
        <v>0.54</v>
      </c>
      <c r="R284" s="24">
        <f t="shared" si="26"/>
        <v>5.8823529411764639</v>
      </c>
      <c r="S284" s="20">
        <v>272</v>
      </c>
      <c r="T284" s="36">
        <v>0.43</v>
      </c>
      <c r="U284" s="36">
        <v>0.48</v>
      </c>
      <c r="V284" s="24">
        <f t="shared" si="29"/>
        <v>11.627906976744185</v>
      </c>
      <c r="W284" s="20">
        <v>281</v>
      </c>
      <c r="X284" s="8" t="s">
        <v>397</v>
      </c>
      <c r="Y284" s="23" t="s">
        <v>431</v>
      </c>
      <c r="Z284" s="5"/>
      <c r="AA284" s="6"/>
    </row>
    <row r="285" spans="1:27" ht="16.899999999999999" customHeight="1" x14ac:dyDescent="0.25">
      <c r="A285" s="20">
        <v>254</v>
      </c>
      <c r="B285" s="1" t="s">
        <v>350</v>
      </c>
      <c r="C285" s="23">
        <v>380</v>
      </c>
      <c r="D285" s="84">
        <v>20427</v>
      </c>
      <c r="E285" s="23">
        <v>348.17</v>
      </c>
      <c r="F285" s="22">
        <f t="shared" si="27"/>
        <v>214.95027071744755</v>
      </c>
      <c r="G285" s="36">
        <v>29.69</v>
      </c>
      <c r="H285" s="22">
        <f t="shared" si="28"/>
        <v>1.042852125043906</v>
      </c>
      <c r="I285" s="23">
        <v>80.430000000000007</v>
      </c>
      <c r="J285" s="23">
        <v>92.38</v>
      </c>
      <c r="K285" s="24">
        <f t="shared" si="24"/>
        <v>14.857640184010933</v>
      </c>
      <c r="L285" s="23">
        <v>0.68</v>
      </c>
      <c r="M285" s="23">
        <v>0.74199999999999999</v>
      </c>
      <c r="N285" s="24">
        <f t="shared" si="25"/>
        <v>9.1176470588235219</v>
      </c>
      <c r="O285" s="20">
        <v>341</v>
      </c>
      <c r="P285" s="36">
        <v>0.51</v>
      </c>
      <c r="Q285" s="36">
        <v>0.54</v>
      </c>
      <c r="R285" s="24">
        <f t="shared" si="26"/>
        <v>5.8823529411764639</v>
      </c>
      <c r="S285" s="20">
        <v>274</v>
      </c>
      <c r="T285" s="36">
        <v>0.43</v>
      </c>
      <c r="U285" s="36">
        <v>0.48</v>
      </c>
      <c r="V285" s="24">
        <f t="shared" si="29"/>
        <v>11.627906976744185</v>
      </c>
      <c r="W285" s="20">
        <v>282</v>
      </c>
      <c r="X285" s="8" t="s">
        <v>397</v>
      </c>
      <c r="Y285" s="23" t="s">
        <v>431</v>
      </c>
      <c r="Z285" s="8"/>
      <c r="AA285" s="6"/>
    </row>
    <row r="286" spans="1:27" ht="16.899999999999999" customHeight="1" x14ac:dyDescent="0.25">
      <c r="A286" s="20">
        <v>174</v>
      </c>
      <c r="B286" s="1" t="s">
        <v>87</v>
      </c>
      <c r="C286" s="23">
        <v>660</v>
      </c>
      <c r="D286" s="84">
        <v>19342</v>
      </c>
      <c r="E286" s="23">
        <v>189.08</v>
      </c>
      <c r="F286" s="22">
        <f t="shared" si="27"/>
        <v>116.73262253282874</v>
      </c>
      <c r="G286" s="36">
        <v>25.93</v>
      </c>
      <c r="H286" s="22">
        <f t="shared" si="28"/>
        <v>0.91078328064629432</v>
      </c>
      <c r="I286" s="23">
        <v>47.48</v>
      </c>
      <c r="J286" s="23">
        <v>55.74</v>
      </c>
      <c r="K286" s="24">
        <f t="shared" si="24"/>
        <v>17.396798652064049</v>
      </c>
      <c r="L286" s="23">
        <v>0.60599999999999998</v>
      </c>
      <c r="M286" s="23">
        <v>0.70599999999999996</v>
      </c>
      <c r="N286" s="24">
        <f t="shared" si="25"/>
        <v>16.5016501650165</v>
      </c>
      <c r="O286" s="20">
        <v>54</v>
      </c>
      <c r="P286" s="36">
        <v>0.53</v>
      </c>
      <c r="Q286" s="36">
        <v>0.56999999999999995</v>
      </c>
      <c r="R286" s="24">
        <f t="shared" si="26"/>
        <v>7.5471698113207424</v>
      </c>
      <c r="S286" s="20">
        <v>287</v>
      </c>
      <c r="T286" s="36">
        <v>0.5</v>
      </c>
      <c r="U286" s="36">
        <v>0.56000000000000005</v>
      </c>
      <c r="V286" s="24">
        <f t="shared" si="29"/>
        <v>12.000000000000014</v>
      </c>
      <c r="W286" s="20">
        <v>283</v>
      </c>
      <c r="X286" s="8" t="s">
        <v>395</v>
      </c>
      <c r="Y286" s="23" t="s">
        <v>457</v>
      </c>
      <c r="Z286" s="8" t="s">
        <v>413</v>
      </c>
      <c r="AA286" s="6"/>
    </row>
    <row r="287" spans="1:27" ht="16.899999999999999" customHeight="1" x14ac:dyDescent="0.25">
      <c r="A287" s="20">
        <v>137</v>
      </c>
      <c r="B287" s="1" t="s">
        <v>281</v>
      </c>
      <c r="C287" s="26">
        <v>1098</v>
      </c>
      <c r="D287" s="36" t="s">
        <v>482</v>
      </c>
      <c r="E287" s="25">
        <v>3177.598</v>
      </c>
      <c r="F287" s="22">
        <f t="shared" si="27"/>
        <v>1961.7587682201795</v>
      </c>
      <c r="G287" s="36">
        <v>52.95</v>
      </c>
      <c r="H287" s="22">
        <f t="shared" si="28"/>
        <v>1.8598524762908326</v>
      </c>
      <c r="I287" s="23">
        <v>91.32</v>
      </c>
      <c r="J287" s="23">
        <v>91.43</v>
      </c>
      <c r="K287" s="24">
        <f t="shared" si="24"/>
        <v>0.12045554095490729</v>
      </c>
      <c r="L287" s="23">
        <v>0.70599999999999996</v>
      </c>
      <c r="M287" s="23">
        <v>0.77300000000000002</v>
      </c>
      <c r="N287" s="24">
        <f t="shared" si="25"/>
        <v>9.4900849858357077</v>
      </c>
      <c r="O287" s="20">
        <v>322</v>
      </c>
      <c r="P287" s="36">
        <v>0.61</v>
      </c>
      <c r="Q287" s="36">
        <v>0.64</v>
      </c>
      <c r="R287" s="24">
        <f t="shared" si="26"/>
        <v>4.9180327868852629</v>
      </c>
      <c r="S287" s="20">
        <v>256</v>
      </c>
      <c r="T287" s="36">
        <v>0.65</v>
      </c>
      <c r="U287" s="36">
        <v>0.73</v>
      </c>
      <c r="V287" s="24">
        <f t="shared" si="29"/>
        <v>12.307692307692292</v>
      </c>
      <c r="W287" s="20">
        <v>284</v>
      </c>
      <c r="X287" s="8" t="s">
        <v>393</v>
      </c>
      <c r="Y287" s="23" t="s">
        <v>451</v>
      </c>
      <c r="Z287" s="8" t="s">
        <v>410</v>
      </c>
      <c r="AA287" s="6"/>
    </row>
    <row r="288" spans="1:27" ht="16.899999999999999" customHeight="1" x14ac:dyDescent="0.25">
      <c r="A288" s="20">
        <v>249</v>
      </c>
      <c r="B288" s="1" t="s">
        <v>323</v>
      </c>
      <c r="C288" s="26">
        <v>1035</v>
      </c>
      <c r="D288" s="36" t="s">
        <v>494</v>
      </c>
      <c r="E288" s="25">
        <v>1576.6210000000001</v>
      </c>
      <c r="F288" s="22">
        <f t="shared" si="27"/>
        <v>973.36103273921617</v>
      </c>
      <c r="G288" s="36">
        <v>27.6</v>
      </c>
      <c r="H288" s="22">
        <f t="shared" si="28"/>
        <v>0.96944151738672291</v>
      </c>
      <c r="I288" s="23">
        <v>90.21</v>
      </c>
      <c r="J288" s="23">
        <v>92.79</v>
      </c>
      <c r="K288" s="24">
        <f t="shared" si="24"/>
        <v>2.8599933488526972</v>
      </c>
      <c r="L288" s="23">
        <v>0.67900000000000005</v>
      </c>
      <c r="M288" s="23">
        <v>0.73699999999999999</v>
      </c>
      <c r="N288" s="24">
        <f t="shared" si="25"/>
        <v>8.5419734904270825</v>
      </c>
      <c r="O288" s="20">
        <v>364</v>
      </c>
      <c r="P288" s="36">
        <v>0.61</v>
      </c>
      <c r="Q288" s="36">
        <v>0.66</v>
      </c>
      <c r="R288" s="24">
        <f t="shared" si="26"/>
        <v>8.1967213114754287</v>
      </c>
      <c r="S288" s="20">
        <v>296</v>
      </c>
      <c r="T288" s="36">
        <v>0.65</v>
      </c>
      <c r="U288" s="36">
        <v>0.73</v>
      </c>
      <c r="V288" s="24">
        <f t="shared" si="29"/>
        <v>12.307692307692292</v>
      </c>
      <c r="W288" s="20">
        <v>285</v>
      </c>
      <c r="X288" s="8" t="s">
        <v>393</v>
      </c>
      <c r="Y288" s="23" t="s">
        <v>456</v>
      </c>
      <c r="Z288" s="8" t="s">
        <v>411</v>
      </c>
      <c r="AA288" s="6" t="s">
        <v>429</v>
      </c>
    </row>
    <row r="289" spans="1:27" ht="16.899999999999999" customHeight="1" x14ac:dyDescent="0.25">
      <c r="A289" s="20">
        <v>20</v>
      </c>
      <c r="B289" s="1" t="s">
        <v>288</v>
      </c>
      <c r="C289" s="23">
        <v>860</v>
      </c>
      <c r="D289" s="84">
        <v>20441</v>
      </c>
      <c r="E289" s="25">
        <v>1362.0619999999999</v>
      </c>
      <c r="F289" s="22">
        <f t="shared" si="27"/>
        <v>840.89839915543564</v>
      </c>
      <c r="G289" s="36">
        <v>19.09</v>
      </c>
      <c r="H289" s="22">
        <f t="shared" si="28"/>
        <v>0.67053038285915001</v>
      </c>
      <c r="I289" s="23">
        <v>73.22</v>
      </c>
      <c r="J289" s="23">
        <v>84.23</v>
      </c>
      <c r="K289" s="24">
        <f t="shared" si="24"/>
        <v>15.036875170718389</v>
      </c>
      <c r="L289" s="23">
        <v>0.67400000000000004</v>
      </c>
      <c r="M289" s="23">
        <v>0.76100000000000001</v>
      </c>
      <c r="N289" s="24">
        <f t="shared" si="25"/>
        <v>12.908011869436194</v>
      </c>
      <c r="O289" s="20">
        <v>159</v>
      </c>
      <c r="P289" s="36">
        <v>0.67</v>
      </c>
      <c r="Q289" s="36">
        <v>0.72</v>
      </c>
      <c r="R289" s="24">
        <f t="shared" si="26"/>
        <v>7.4626865671641696</v>
      </c>
      <c r="S289" s="20">
        <v>285</v>
      </c>
      <c r="T289" s="36">
        <v>0.85</v>
      </c>
      <c r="U289" s="36">
        <v>0.96</v>
      </c>
      <c r="V289" s="24">
        <f t="shared" si="29"/>
        <v>12.941176470588218</v>
      </c>
      <c r="W289" s="20">
        <v>286</v>
      </c>
      <c r="X289" s="10" t="s">
        <v>391</v>
      </c>
      <c r="Y289" s="23" t="s">
        <v>439</v>
      </c>
      <c r="Z289" s="8"/>
      <c r="AA289" s="6"/>
    </row>
    <row r="290" spans="1:27" ht="16.899999999999999" customHeight="1" x14ac:dyDescent="0.25">
      <c r="A290" s="20">
        <v>86</v>
      </c>
      <c r="B290" s="1" t="s">
        <v>47</v>
      </c>
      <c r="C290" s="23">
        <v>676</v>
      </c>
      <c r="D290" s="84">
        <v>13926</v>
      </c>
      <c r="E290" s="23">
        <v>637.94600000000003</v>
      </c>
      <c r="F290" s="22">
        <f t="shared" si="27"/>
        <v>393.84974409947097</v>
      </c>
      <c r="G290" s="36">
        <v>73.569999999999993</v>
      </c>
      <c r="H290" s="22">
        <f t="shared" si="28"/>
        <v>2.5841236389181592</v>
      </c>
      <c r="I290" s="23">
        <v>91.08</v>
      </c>
      <c r="J290" s="23">
        <v>94.42</v>
      </c>
      <c r="K290" s="24">
        <f t="shared" si="24"/>
        <v>3.6671058410188948</v>
      </c>
      <c r="L290" s="23">
        <v>0.72299999999999998</v>
      </c>
      <c r="M290" s="23">
        <v>0.79100000000000004</v>
      </c>
      <c r="N290" s="24">
        <f t="shared" si="25"/>
        <v>9.4052558782849331</v>
      </c>
      <c r="O290" s="20">
        <v>325</v>
      </c>
      <c r="P290" s="36">
        <v>0.51</v>
      </c>
      <c r="Q290" s="36">
        <v>0.55000000000000004</v>
      </c>
      <c r="R290" s="24">
        <f t="shared" si="26"/>
        <v>7.8431372549019613</v>
      </c>
      <c r="S290" s="20">
        <v>291</v>
      </c>
      <c r="T290" s="36">
        <v>0.46</v>
      </c>
      <c r="U290" s="36">
        <v>0.52</v>
      </c>
      <c r="V290" s="24">
        <f t="shared" si="29"/>
        <v>13.043478260869577</v>
      </c>
      <c r="W290" s="20">
        <v>287</v>
      </c>
      <c r="X290" s="8" t="s">
        <v>395</v>
      </c>
      <c r="Y290" s="23" t="s">
        <v>424</v>
      </c>
      <c r="Z290" s="8"/>
      <c r="AA290" s="6"/>
    </row>
    <row r="291" spans="1:27" ht="16.899999999999999" customHeight="1" x14ac:dyDescent="0.25">
      <c r="A291" s="20">
        <v>28</v>
      </c>
      <c r="B291" s="1" t="s">
        <v>36</v>
      </c>
      <c r="C291" s="23">
        <v>502</v>
      </c>
      <c r="D291" s="84">
        <v>22600</v>
      </c>
      <c r="E291" s="23">
        <v>137.72399999999999</v>
      </c>
      <c r="F291" s="22">
        <f t="shared" si="27"/>
        <v>85.026886533273242</v>
      </c>
      <c r="G291" s="36">
        <v>28.35</v>
      </c>
      <c r="H291" s="22">
        <f t="shared" si="28"/>
        <v>0.99578503688092734</v>
      </c>
      <c r="I291" s="23">
        <v>82.86</v>
      </c>
      <c r="J291" s="23">
        <v>85.54</v>
      </c>
      <c r="K291" s="24">
        <f t="shared" si="24"/>
        <v>3.2343712285783255</v>
      </c>
      <c r="L291" s="23">
        <v>0.66800000000000004</v>
      </c>
      <c r="M291" s="23">
        <v>0.76500000000000001</v>
      </c>
      <c r="N291" s="24">
        <f t="shared" si="25"/>
        <v>14.52095808383234</v>
      </c>
      <c r="O291" s="20">
        <v>107</v>
      </c>
      <c r="P291" s="36">
        <v>0.48</v>
      </c>
      <c r="Q291" s="36">
        <v>0.5</v>
      </c>
      <c r="R291" s="24">
        <f t="shared" si="26"/>
        <v>4.1666666666666714</v>
      </c>
      <c r="S291" s="20">
        <v>248</v>
      </c>
      <c r="T291" s="36">
        <v>0.38</v>
      </c>
      <c r="U291" s="36">
        <v>0.43</v>
      </c>
      <c r="V291" s="24">
        <f t="shared" si="29"/>
        <v>13.15789473684211</v>
      </c>
      <c r="W291" s="20">
        <v>288</v>
      </c>
      <c r="X291" s="9" t="s">
        <v>398</v>
      </c>
      <c r="Y291" s="23" t="s">
        <v>435</v>
      </c>
      <c r="Z291" s="8"/>
      <c r="AA291" s="6"/>
    </row>
    <row r="292" spans="1:27" ht="16.899999999999999" customHeight="1" x14ac:dyDescent="0.25">
      <c r="A292" s="20">
        <v>36</v>
      </c>
      <c r="B292" s="1" t="s">
        <v>191</v>
      </c>
      <c r="C292" s="23">
        <v>987</v>
      </c>
      <c r="D292" s="84">
        <v>20437</v>
      </c>
      <c r="E292" s="25">
        <v>1218.8330000000001</v>
      </c>
      <c r="F292" s="22">
        <f t="shared" si="27"/>
        <v>752.47288195237604</v>
      </c>
      <c r="G292" s="36">
        <v>13.04</v>
      </c>
      <c r="H292" s="22">
        <f t="shared" si="28"/>
        <v>0.45802599227256763</v>
      </c>
      <c r="I292" s="23">
        <v>47.71</v>
      </c>
      <c r="J292" s="23">
        <v>62.34</v>
      </c>
      <c r="K292" s="24">
        <f t="shared" si="24"/>
        <v>30.664430936910492</v>
      </c>
      <c r="L292" s="23">
        <v>0.62</v>
      </c>
      <c r="M292" s="23">
        <v>0.71499999999999997</v>
      </c>
      <c r="N292" s="24">
        <f t="shared" si="25"/>
        <v>15.322580645161295</v>
      </c>
      <c r="O292" s="20">
        <v>83</v>
      </c>
      <c r="P292" s="36">
        <v>0.49</v>
      </c>
      <c r="Q292" s="36">
        <v>0.53</v>
      </c>
      <c r="R292" s="24">
        <f t="shared" si="26"/>
        <v>8.1632653061224545</v>
      </c>
      <c r="S292" s="20">
        <v>295</v>
      </c>
      <c r="T292" s="36">
        <v>0.45</v>
      </c>
      <c r="U292" s="36">
        <v>0.51</v>
      </c>
      <c r="V292" s="24">
        <f t="shared" si="29"/>
        <v>13.333333333333329</v>
      </c>
      <c r="W292" s="20">
        <v>289</v>
      </c>
      <c r="X292" s="8" t="s">
        <v>400</v>
      </c>
      <c r="Y292" s="23" t="s">
        <v>446</v>
      </c>
      <c r="Z292" s="8"/>
      <c r="AA292" s="6"/>
    </row>
    <row r="293" spans="1:27" ht="16.899999999999999" customHeight="1" x14ac:dyDescent="0.25">
      <c r="A293" s="20">
        <v>356</v>
      </c>
      <c r="B293" s="1" t="s">
        <v>212</v>
      </c>
      <c r="C293" s="23">
        <v>555</v>
      </c>
      <c r="D293" s="84">
        <v>33970</v>
      </c>
      <c r="E293" s="23">
        <v>308.12299999999999</v>
      </c>
      <c r="F293" s="22">
        <f t="shared" si="27"/>
        <v>190.22639016650513</v>
      </c>
      <c r="G293" s="36">
        <v>20.87</v>
      </c>
      <c r="H293" s="22">
        <f t="shared" si="28"/>
        <v>0.73305233579206186</v>
      </c>
      <c r="I293" s="23">
        <v>55.01</v>
      </c>
      <c r="J293" s="23">
        <v>62.47</v>
      </c>
      <c r="K293" s="24">
        <f t="shared" si="24"/>
        <v>13.561170696237042</v>
      </c>
      <c r="L293" s="23">
        <v>0.67800000000000005</v>
      </c>
      <c r="M293" s="23">
        <v>0.73199999999999998</v>
      </c>
      <c r="N293" s="24">
        <f t="shared" si="25"/>
        <v>7.9646017699114964</v>
      </c>
      <c r="O293" s="20">
        <v>374</v>
      </c>
      <c r="P293" s="36">
        <v>0.51</v>
      </c>
      <c r="Q293" s="36">
        <v>0.53</v>
      </c>
      <c r="R293" s="24">
        <f t="shared" si="26"/>
        <v>3.9215686274509807</v>
      </c>
      <c r="S293" s="20">
        <v>245</v>
      </c>
      <c r="T293" s="36">
        <v>0.45</v>
      </c>
      <c r="U293" s="36">
        <v>0.51</v>
      </c>
      <c r="V293" s="24">
        <f t="shared" si="29"/>
        <v>13.333333333333329</v>
      </c>
      <c r="W293" s="20">
        <v>290</v>
      </c>
      <c r="X293" s="8" t="s">
        <v>396</v>
      </c>
      <c r="Y293" s="23" t="s">
        <v>443</v>
      </c>
      <c r="Z293" s="8"/>
      <c r="AA293" s="6" t="s">
        <v>429</v>
      </c>
    </row>
    <row r="294" spans="1:27" ht="16.899999999999999" customHeight="1" x14ac:dyDescent="0.25">
      <c r="A294" s="20">
        <v>136</v>
      </c>
      <c r="B294" s="1" t="s">
        <v>88</v>
      </c>
      <c r="C294" s="23">
        <v>923</v>
      </c>
      <c r="D294" s="84">
        <v>19342</v>
      </c>
      <c r="E294" s="25">
        <v>1240.0630000000001</v>
      </c>
      <c r="F294" s="22">
        <f t="shared" si="27"/>
        <v>765.57968106583041</v>
      </c>
      <c r="G294" s="36">
        <v>11.6</v>
      </c>
      <c r="H294" s="22">
        <f t="shared" si="28"/>
        <v>0.40744643484369514</v>
      </c>
      <c r="I294" s="23">
        <v>47.24</v>
      </c>
      <c r="J294" s="23">
        <v>53.52</v>
      </c>
      <c r="K294" s="24">
        <f t="shared" si="24"/>
        <v>13.293818797629129</v>
      </c>
      <c r="L294" s="23">
        <v>0.63900000000000001</v>
      </c>
      <c r="M294" s="23">
        <v>0.72799999999999998</v>
      </c>
      <c r="N294" s="24">
        <f t="shared" si="25"/>
        <v>13.928012519561818</v>
      </c>
      <c r="O294" s="20">
        <v>129</v>
      </c>
      <c r="P294" s="36">
        <v>0.61</v>
      </c>
      <c r="Q294" s="36">
        <v>0.63</v>
      </c>
      <c r="R294" s="24">
        <f t="shared" si="26"/>
        <v>3.2786885245901658</v>
      </c>
      <c r="S294" s="20">
        <v>224</v>
      </c>
      <c r="T294" s="36">
        <v>0.65</v>
      </c>
      <c r="U294" s="36">
        <v>0.74</v>
      </c>
      <c r="V294" s="24">
        <f t="shared" si="29"/>
        <v>13.84615384615384</v>
      </c>
      <c r="W294" s="20">
        <v>291</v>
      </c>
      <c r="X294" s="8" t="s">
        <v>396</v>
      </c>
      <c r="Y294" s="23" t="s">
        <v>434</v>
      </c>
      <c r="Z294" s="8" t="s">
        <v>415</v>
      </c>
      <c r="AA294" s="6" t="s">
        <v>429</v>
      </c>
    </row>
    <row r="295" spans="1:27" ht="16.899999999999999" customHeight="1" x14ac:dyDescent="0.25">
      <c r="A295" s="20">
        <v>380</v>
      </c>
      <c r="B295" s="1" t="s">
        <v>173</v>
      </c>
      <c r="C295" s="23">
        <v>875</v>
      </c>
      <c r="D295" s="84">
        <v>19342</v>
      </c>
      <c r="E295" s="23">
        <v>671.93</v>
      </c>
      <c r="F295" s="22">
        <f t="shared" si="27"/>
        <v>414.83050062663216</v>
      </c>
      <c r="G295" s="36">
        <v>21.9</v>
      </c>
      <c r="H295" s="22">
        <f t="shared" si="28"/>
        <v>0.76923076923076916</v>
      </c>
      <c r="I295" s="23">
        <v>15.06</v>
      </c>
      <c r="J295" s="23">
        <v>15.72</v>
      </c>
      <c r="K295" s="24">
        <f t="shared" si="24"/>
        <v>4.382470119521912</v>
      </c>
      <c r="L295" s="23">
        <v>0.64800000000000002</v>
      </c>
      <c r="M295" s="23">
        <v>0.71599999999999997</v>
      </c>
      <c r="N295" s="24">
        <f t="shared" si="25"/>
        <v>10.493827160493808</v>
      </c>
      <c r="O295" s="20">
        <v>287</v>
      </c>
      <c r="P295" s="36">
        <v>0.52</v>
      </c>
      <c r="Q295" s="36">
        <v>0.54</v>
      </c>
      <c r="R295" s="24">
        <f t="shared" si="26"/>
        <v>3.8461538461538538</v>
      </c>
      <c r="S295" s="20">
        <v>240</v>
      </c>
      <c r="T295" s="36">
        <v>0.43</v>
      </c>
      <c r="U295" s="36">
        <v>0.49</v>
      </c>
      <c r="V295" s="24">
        <f t="shared" si="29"/>
        <v>13.95348837209302</v>
      </c>
      <c r="W295" s="20">
        <v>292</v>
      </c>
      <c r="X295" s="8" t="s">
        <v>394</v>
      </c>
      <c r="Y295" s="23" t="s">
        <v>426</v>
      </c>
      <c r="Z295" s="8"/>
      <c r="AA295" s="6"/>
    </row>
    <row r="296" spans="1:27" ht="16.899999999999999" customHeight="1" x14ac:dyDescent="0.25">
      <c r="A296" s="20">
        <v>379</v>
      </c>
      <c r="B296" s="1" t="s">
        <v>346</v>
      </c>
      <c r="C296" s="23">
        <v>748</v>
      </c>
      <c r="D296" s="36" t="s">
        <v>485</v>
      </c>
      <c r="E296" s="25">
        <v>2950.2710000000002</v>
      </c>
      <c r="F296" s="22">
        <f t="shared" si="27"/>
        <v>1821.4135340202624</v>
      </c>
      <c r="G296" s="36">
        <v>6.58</v>
      </c>
      <c r="H296" s="22">
        <f t="shared" si="28"/>
        <v>0.23112047769582017</v>
      </c>
      <c r="I296" s="23">
        <v>55.76</v>
      </c>
      <c r="J296" s="23">
        <v>60.32</v>
      </c>
      <c r="K296" s="24">
        <f t="shared" si="24"/>
        <v>8.1779053084648581</v>
      </c>
      <c r="L296" s="23">
        <v>0.59899999999999998</v>
      </c>
      <c r="M296" s="23">
        <v>0.68600000000000005</v>
      </c>
      <c r="N296" s="24">
        <f t="shared" si="25"/>
        <v>14.524207011686158</v>
      </c>
      <c r="O296" s="20">
        <v>106</v>
      </c>
      <c r="P296" s="36">
        <v>0.54</v>
      </c>
      <c r="Q296" s="36">
        <v>0.59</v>
      </c>
      <c r="R296" s="24">
        <f t="shared" si="26"/>
        <v>9.2592592592592524</v>
      </c>
      <c r="S296" s="20">
        <v>308</v>
      </c>
      <c r="T296" s="36">
        <v>0.5</v>
      </c>
      <c r="U296" s="36">
        <v>0.56999999999999995</v>
      </c>
      <c r="V296" s="24">
        <f t="shared" si="29"/>
        <v>13.999999999999986</v>
      </c>
      <c r="W296" s="20">
        <v>293</v>
      </c>
      <c r="X296" s="10" t="s">
        <v>391</v>
      </c>
      <c r="Y296" s="23" t="s">
        <v>460</v>
      </c>
      <c r="Z296" s="8" t="s">
        <v>409</v>
      </c>
      <c r="AA296" s="6"/>
    </row>
    <row r="297" spans="1:27" ht="16.899999999999999" customHeight="1" x14ac:dyDescent="0.25">
      <c r="A297" s="20">
        <v>209</v>
      </c>
      <c r="B297" s="1" t="s">
        <v>315</v>
      </c>
      <c r="C297" s="23">
        <v>380</v>
      </c>
      <c r="D297" s="84">
        <v>25221</v>
      </c>
      <c r="E297" s="23">
        <v>215.761</v>
      </c>
      <c r="F297" s="22">
        <f t="shared" si="27"/>
        <v>133.20471424955394</v>
      </c>
      <c r="G297" s="36">
        <v>31.82</v>
      </c>
      <c r="H297" s="22">
        <f t="shared" si="28"/>
        <v>1.1176677204074466</v>
      </c>
      <c r="I297" s="23">
        <v>59.9</v>
      </c>
      <c r="J297" s="23">
        <v>72.67</v>
      </c>
      <c r="K297" s="24">
        <f t="shared" si="24"/>
        <v>21.318864774624387</v>
      </c>
      <c r="L297" s="23">
        <v>0.64</v>
      </c>
      <c r="M297" s="23">
        <v>0.73799999999999999</v>
      </c>
      <c r="N297" s="24">
        <f t="shared" si="25"/>
        <v>15.312499999999986</v>
      </c>
      <c r="O297" s="20">
        <v>84</v>
      </c>
      <c r="P297" s="36">
        <v>0.48</v>
      </c>
      <c r="Q297" s="36">
        <v>0.53</v>
      </c>
      <c r="R297" s="24">
        <f t="shared" si="26"/>
        <v>10.416666666666686</v>
      </c>
      <c r="S297" s="20">
        <v>316</v>
      </c>
      <c r="T297" s="36">
        <v>0.41</v>
      </c>
      <c r="U297" s="36">
        <v>0.47</v>
      </c>
      <c r="V297" s="24">
        <f t="shared" si="29"/>
        <v>14.634146341463421</v>
      </c>
      <c r="W297" s="20">
        <v>294</v>
      </c>
      <c r="X297" s="8" t="s">
        <v>397</v>
      </c>
      <c r="Y297" s="23" t="s">
        <v>431</v>
      </c>
      <c r="Z297" s="8"/>
      <c r="AA297" s="6"/>
    </row>
    <row r="298" spans="1:27" ht="16.899999999999999" customHeight="1" x14ac:dyDescent="0.25">
      <c r="A298" s="20">
        <v>332</v>
      </c>
      <c r="B298" s="1" t="s">
        <v>375</v>
      </c>
      <c r="C298" s="23">
        <v>382</v>
      </c>
      <c r="D298" s="84">
        <v>33970</v>
      </c>
      <c r="E298" s="23">
        <v>260.04899999999998</v>
      </c>
      <c r="F298" s="22">
        <f t="shared" si="27"/>
        <v>160.54686776517653</v>
      </c>
      <c r="G298" s="36">
        <v>13.84</v>
      </c>
      <c r="H298" s="22">
        <f t="shared" si="28"/>
        <v>0.48612574639971901</v>
      </c>
      <c r="I298" s="23">
        <v>41.85</v>
      </c>
      <c r="J298" s="23">
        <v>41.3</v>
      </c>
      <c r="K298" s="24">
        <f t="shared" si="24"/>
        <v>-1.3142174432497171</v>
      </c>
      <c r="L298" s="23">
        <v>0.58499999999999996</v>
      </c>
      <c r="M298" s="23">
        <v>0.7</v>
      </c>
      <c r="N298" s="24">
        <f t="shared" si="25"/>
        <v>19.658119658119659</v>
      </c>
      <c r="O298" s="20">
        <v>17</v>
      </c>
      <c r="P298" s="36">
        <v>0.47</v>
      </c>
      <c r="Q298" s="36">
        <v>0.53</v>
      </c>
      <c r="R298" s="24">
        <f t="shared" si="26"/>
        <v>12.765957446808528</v>
      </c>
      <c r="S298" s="20">
        <v>332</v>
      </c>
      <c r="T298" s="36">
        <v>0.41</v>
      </c>
      <c r="U298" s="36">
        <v>0.47</v>
      </c>
      <c r="V298" s="24">
        <f t="shared" si="29"/>
        <v>14.634146341463421</v>
      </c>
      <c r="W298" s="20">
        <v>295</v>
      </c>
      <c r="X298" s="8" t="s">
        <v>397</v>
      </c>
      <c r="Y298" s="23" t="s">
        <v>431</v>
      </c>
      <c r="Z298" s="8"/>
      <c r="AA298" s="6" t="s">
        <v>429</v>
      </c>
    </row>
    <row r="299" spans="1:27" ht="16.899999999999999" customHeight="1" x14ac:dyDescent="0.25">
      <c r="A299" s="20">
        <v>139</v>
      </c>
      <c r="B299" s="1" t="s">
        <v>90</v>
      </c>
      <c r="C299" s="23">
        <v>15</v>
      </c>
      <c r="D299" s="84">
        <v>17465</v>
      </c>
      <c r="E299" s="25">
        <v>1328.48</v>
      </c>
      <c r="F299" s="22">
        <f t="shared" si="27"/>
        <v>820.16582601233517</v>
      </c>
      <c r="G299" s="36">
        <v>24.44</v>
      </c>
      <c r="H299" s="22">
        <f t="shared" si="28"/>
        <v>0.85844748858447495</v>
      </c>
      <c r="I299" s="23">
        <v>84.95</v>
      </c>
      <c r="J299" s="23">
        <v>89.75</v>
      </c>
      <c r="K299" s="24">
        <f t="shared" si="24"/>
        <v>5.6503825779870454</v>
      </c>
      <c r="L299" s="23">
        <v>0.67600000000000005</v>
      </c>
      <c r="M299" s="23">
        <v>0.76400000000000001</v>
      </c>
      <c r="N299" s="24">
        <f t="shared" si="25"/>
        <v>13.017751479289942</v>
      </c>
      <c r="O299" s="20">
        <v>155</v>
      </c>
      <c r="P299" s="36">
        <v>0.56999999999999995</v>
      </c>
      <c r="Q299" s="36">
        <v>0.6</v>
      </c>
      <c r="R299" s="24">
        <f t="shared" si="26"/>
        <v>5.2631578947368496</v>
      </c>
      <c r="S299" s="20">
        <v>260</v>
      </c>
      <c r="T299" s="36">
        <v>0.54</v>
      </c>
      <c r="U299" s="36">
        <v>0.62</v>
      </c>
      <c r="V299" s="24">
        <f t="shared" si="29"/>
        <v>14.81481481481481</v>
      </c>
      <c r="W299" s="20">
        <v>296</v>
      </c>
      <c r="X299" s="8" t="s">
        <v>394</v>
      </c>
      <c r="Y299" s="23" t="s">
        <v>436</v>
      </c>
      <c r="Z299" s="8"/>
      <c r="AA299" s="6"/>
    </row>
    <row r="300" spans="1:27" ht="16.899999999999999" customHeight="1" x14ac:dyDescent="0.25">
      <c r="A300" s="20">
        <v>176</v>
      </c>
      <c r="B300" s="1" t="s">
        <v>179</v>
      </c>
      <c r="C300" s="23">
        <v>652</v>
      </c>
      <c r="D300" s="84">
        <v>23725</v>
      </c>
      <c r="E300" s="23">
        <v>410.77199999999999</v>
      </c>
      <c r="F300" s="22">
        <f t="shared" si="27"/>
        <v>253.59896775468121</v>
      </c>
      <c r="G300" s="36">
        <v>29.75</v>
      </c>
      <c r="H300" s="22">
        <f t="shared" si="28"/>
        <v>1.0449596066034423</v>
      </c>
      <c r="I300" s="23">
        <v>52.18</v>
      </c>
      <c r="J300" s="23">
        <v>58.19</v>
      </c>
      <c r="K300" s="24">
        <f t="shared" si="24"/>
        <v>11.517822920659242</v>
      </c>
      <c r="L300" s="23">
        <v>0.65500000000000003</v>
      </c>
      <c r="M300" s="23">
        <v>0.71299999999999997</v>
      </c>
      <c r="N300" s="24">
        <f t="shared" si="25"/>
        <v>8.8549618320610648</v>
      </c>
      <c r="O300" s="20">
        <v>354</v>
      </c>
      <c r="P300" s="36">
        <v>0.52</v>
      </c>
      <c r="Q300" s="36">
        <v>0.61</v>
      </c>
      <c r="R300" s="24">
        <f t="shared" si="26"/>
        <v>17.307692307692307</v>
      </c>
      <c r="S300" s="20">
        <v>361</v>
      </c>
      <c r="T300" s="36">
        <v>0.47</v>
      </c>
      <c r="U300" s="36">
        <v>0.54</v>
      </c>
      <c r="V300" s="24">
        <f t="shared" si="29"/>
        <v>14.893617021276626</v>
      </c>
      <c r="W300" s="20">
        <v>297</v>
      </c>
      <c r="X300" s="9" t="s">
        <v>398</v>
      </c>
      <c r="Y300" s="23" t="s">
        <v>440</v>
      </c>
      <c r="Z300" s="9"/>
      <c r="AA300" s="6"/>
    </row>
    <row r="301" spans="1:27" ht="16.899999999999999" customHeight="1" x14ac:dyDescent="0.25">
      <c r="A301" s="20">
        <v>13</v>
      </c>
      <c r="B301" s="1" t="s">
        <v>3</v>
      </c>
      <c r="C301" s="23">
        <v>651</v>
      </c>
      <c r="D301" s="84">
        <v>33970</v>
      </c>
      <c r="E301" s="23">
        <v>102.331</v>
      </c>
      <c r="F301" s="22">
        <f t="shared" si="27"/>
        <v>63.176253418695254</v>
      </c>
      <c r="G301" s="36">
        <v>27.98</v>
      </c>
      <c r="H301" s="22">
        <f t="shared" si="28"/>
        <v>0.98278890059711987</v>
      </c>
      <c r="I301" s="23">
        <v>54.47</v>
      </c>
      <c r="J301" s="23">
        <v>73.349999999999994</v>
      </c>
      <c r="K301" s="24">
        <f t="shared" si="24"/>
        <v>34.661281439324398</v>
      </c>
      <c r="L301" s="23">
        <v>0.61299999999999999</v>
      </c>
      <c r="M301" s="23">
        <v>0.72499999999999998</v>
      </c>
      <c r="N301" s="24">
        <f t="shared" si="25"/>
        <v>18.270799347471453</v>
      </c>
      <c r="O301" s="20">
        <v>28</v>
      </c>
      <c r="P301" s="36">
        <v>0.51</v>
      </c>
      <c r="Q301" s="36">
        <v>0.55000000000000004</v>
      </c>
      <c r="R301" s="24">
        <f t="shared" si="26"/>
        <v>7.8431372549019613</v>
      </c>
      <c r="S301" s="20">
        <v>290</v>
      </c>
      <c r="T301" s="36">
        <v>0.46</v>
      </c>
      <c r="U301" s="36">
        <v>0.53</v>
      </c>
      <c r="V301" s="24">
        <f t="shared" si="29"/>
        <v>15.217391304347828</v>
      </c>
      <c r="W301" s="20">
        <v>298</v>
      </c>
      <c r="X301" s="8" t="s">
        <v>396</v>
      </c>
      <c r="Y301" s="23" t="s">
        <v>434</v>
      </c>
      <c r="Z301" s="8"/>
      <c r="AA301" s="6" t="s">
        <v>429</v>
      </c>
    </row>
    <row r="302" spans="1:27" ht="16.899999999999999" customHeight="1" x14ac:dyDescent="0.25">
      <c r="A302" s="20">
        <v>357</v>
      </c>
      <c r="B302" s="1" t="s">
        <v>360</v>
      </c>
      <c r="C302" s="23">
        <v>440</v>
      </c>
      <c r="D302" s="84">
        <v>20392</v>
      </c>
      <c r="E302" s="23">
        <v>322.38</v>
      </c>
      <c r="F302" s="22">
        <f t="shared" si="27"/>
        <v>199.02825709823</v>
      </c>
      <c r="G302" s="36">
        <v>31.7</v>
      </c>
      <c r="H302" s="22">
        <f t="shared" si="28"/>
        <v>1.1134527572883737</v>
      </c>
      <c r="I302" s="23">
        <v>81.599999999999994</v>
      </c>
      <c r="J302" s="23">
        <v>79.12</v>
      </c>
      <c r="K302" s="24">
        <f t="shared" si="24"/>
        <v>-3.0392156862745026</v>
      </c>
      <c r="L302" s="23">
        <v>0.69499999999999995</v>
      </c>
      <c r="M302" s="23">
        <v>0.745</v>
      </c>
      <c r="N302" s="24">
        <f t="shared" si="25"/>
        <v>7.1942446043165518</v>
      </c>
      <c r="O302" s="20">
        <v>383</v>
      </c>
      <c r="P302" s="36">
        <v>0.51</v>
      </c>
      <c r="Q302" s="36">
        <v>0.56000000000000005</v>
      </c>
      <c r="R302" s="24">
        <f t="shared" si="26"/>
        <v>9.8039215686274588</v>
      </c>
      <c r="S302" s="20">
        <v>313</v>
      </c>
      <c r="T302" s="36">
        <v>0.45</v>
      </c>
      <c r="U302" s="36">
        <v>0.52</v>
      </c>
      <c r="V302" s="24">
        <f t="shared" si="29"/>
        <v>15.555555555555543</v>
      </c>
      <c r="W302" s="20">
        <v>299</v>
      </c>
      <c r="X302" s="9" t="s">
        <v>398</v>
      </c>
      <c r="Y302" s="23" t="s">
        <v>440</v>
      </c>
      <c r="Z302" s="9"/>
      <c r="AA302" s="6"/>
    </row>
    <row r="303" spans="1:27" ht="16.899999999999999" customHeight="1" x14ac:dyDescent="0.25">
      <c r="A303" s="20">
        <v>126</v>
      </c>
      <c r="B303" s="1" t="s">
        <v>124</v>
      </c>
      <c r="C303" s="23">
        <v>512</v>
      </c>
      <c r="D303" s="84">
        <v>32874</v>
      </c>
      <c r="E303" s="23">
        <v>132.46700000000001</v>
      </c>
      <c r="F303" s="22">
        <f t="shared" si="27"/>
        <v>81.781364020817776</v>
      </c>
      <c r="G303" s="36">
        <v>24.9</v>
      </c>
      <c r="H303" s="22">
        <f t="shared" si="28"/>
        <v>0.87460484720758691</v>
      </c>
      <c r="I303" s="23">
        <v>38.270000000000003</v>
      </c>
      <c r="J303" s="23">
        <v>46.36</v>
      </c>
      <c r="K303" s="24">
        <f t="shared" si="24"/>
        <v>21.139273582440538</v>
      </c>
      <c r="L303" s="23">
        <v>0.56899999999999995</v>
      </c>
      <c r="M303" s="23">
        <v>0.67200000000000004</v>
      </c>
      <c r="N303" s="24">
        <f t="shared" si="25"/>
        <v>18.101933216168732</v>
      </c>
      <c r="O303" s="20">
        <v>29</v>
      </c>
      <c r="P303" s="36">
        <v>0.47</v>
      </c>
      <c r="Q303" s="36">
        <v>0.56000000000000005</v>
      </c>
      <c r="R303" s="24">
        <f t="shared" si="26"/>
        <v>19.148936170212792</v>
      </c>
      <c r="S303" s="20">
        <v>374</v>
      </c>
      <c r="T303" s="36">
        <v>0.38</v>
      </c>
      <c r="U303" s="36">
        <v>0.44</v>
      </c>
      <c r="V303" s="24">
        <f t="shared" si="29"/>
        <v>15.78947368421052</v>
      </c>
      <c r="W303" s="20">
        <v>300</v>
      </c>
      <c r="X303" s="9" t="s">
        <v>398</v>
      </c>
      <c r="Y303" s="23" t="s">
        <v>440</v>
      </c>
      <c r="Z303" s="8"/>
      <c r="AA303" s="6"/>
    </row>
    <row r="304" spans="1:27" ht="16.899999999999999" customHeight="1" x14ac:dyDescent="0.25">
      <c r="A304" s="20">
        <v>260</v>
      </c>
      <c r="B304" s="1" t="s">
        <v>237</v>
      </c>
      <c r="C304" s="23">
        <v>748</v>
      </c>
      <c r="D304" s="84">
        <v>23719</v>
      </c>
      <c r="E304" s="23">
        <v>429.01299999999998</v>
      </c>
      <c r="F304" s="22">
        <f t="shared" si="27"/>
        <v>264.86044314933599</v>
      </c>
      <c r="G304" s="36">
        <v>12.73</v>
      </c>
      <c r="H304" s="22">
        <f t="shared" si="28"/>
        <v>0.44713733754829649</v>
      </c>
      <c r="I304" s="23">
        <v>43.48</v>
      </c>
      <c r="J304" s="23">
        <v>50.57</v>
      </c>
      <c r="K304" s="24">
        <f t="shared" si="24"/>
        <v>16.306347746090168</v>
      </c>
      <c r="L304" s="23">
        <v>0.65800000000000003</v>
      </c>
      <c r="M304" s="23">
        <v>0.73499999999999999</v>
      </c>
      <c r="N304" s="24">
        <f t="shared" si="25"/>
        <v>11.702127659574472</v>
      </c>
      <c r="O304" s="20">
        <v>223</v>
      </c>
      <c r="P304" s="36">
        <v>0.52</v>
      </c>
      <c r="Q304" s="36">
        <v>0.56999999999999995</v>
      </c>
      <c r="R304" s="24">
        <f t="shared" si="26"/>
        <v>9.6153846153846132</v>
      </c>
      <c r="S304" s="20">
        <v>311</v>
      </c>
      <c r="T304" s="36">
        <v>0.49</v>
      </c>
      <c r="U304" s="36">
        <v>0.56999999999999995</v>
      </c>
      <c r="V304" s="24">
        <f t="shared" si="29"/>
        <v>16.326530612244895</v>
      </c>
      <c r="W304" s="20">
        <v>301</v>
      </c>
      <c r="X304" s="8" t="s">
        <v>400</v>
      </c>
      <c r="Y304" s="23" t="s">
        <v>446</v>
      </c>
      <c r="Z304" s="8"/>
      <c r="AA304" s="6"/>
    </row>
    <row r="305" spans="1:27" ht="16.899999999999999" customHeight="1" x14ac:dyDescent="0.25">
      <c r="A305" s="20">
        <v>289</v>
      </c>
      <c r="B305" s="1" t="s">
        <v>399</v>
      </c>
      <c r="C305" s="23">
        <v>472</v>
      </c>
      <c r="D305" s="84">
        <v>35431</v>
      </c>
      <c r="E305" s="23">
        <v>320.23</v>
      </c>
      <c r="F305" s="22">
        <f t="shared" si="27"/>
        <v>197.70090815362676</v>
      </c>
      <c r="G305" s="36">
        <v>15.05</v>
      </c>
      <c r="H305" s="22">
        <f t="shared" si="28"/>
        <v>0.52862662451703557</v>
      </c>
      <c r="I305" s="23">
        <v>50.35</v>
      </c>
      <c r="J305" s="23">
        <v>59.97</v>
      </c>
      <c r="K305" s="24">
        <f t="shared" si="24"/>
        <v>19.106256206554107</v>
      </c>
      <c r="L305" s="23">
        <v>0.63</v>
      </c>
      <c r="M305" s="23">
        <v>0.7</v>
      </c>
      <c r="N305" s="24">
        <f t="shared" si="25"/>
        <v>11.1111111111111</v>
      </c>
      <c r="O305" s="20">
        <v>260</v>
      </c>
      <c r="P305" s="36">
        <v>0.5</v>
      </c>
      <c r="Q305" s="36">
        <v>0.54</v>
      </c>
      <c r="R305" s="24">
        <f t="shared" si="26"/>
        <v>8</v>
      </c>
      <c r="S305" s="20">
        <v>293</v>
      </c>
      <c r="T305" s="36">
        <v>0.42</v>
      </c>
      <c r="U305" s="36">
        <v>0.49</v>
      </c>
      <c r="V305" s="24">
        <f t="shared" si="29"/>
        <v>16.666666666666671</v>
      </c>
      <c r="W305" s="20">
        <v>302</v>
      </c>
      <c r="X305" s="8" t="s">
        <v>392</v>
      </c>
      <c r="Y305" s="23" t="s">
        <v>428</v>
      </c>
      <c r="Z305" s="8"/>
      <c r="AA305" s="6" t="s">
        <v>429</v>
      </c>
    </row>
    <row r="306" spans="1:27" ht="16.899999999999999" customHeight="1" x14ac:dyDescent="0.25">
      <c r="A306" s="20">
        <v>250</v>
      </c>
      <c r="B306" s="1" t="s">
        <v>316</v>
      </c>
      <c r="C306" s="23">
        <v>865</v>
      </c>
      <c r="D306" s="36" t="s">
        <v>495</v>
      </c>
      <c r="E306" s="25">
        <v>1457.2619999999999</v>
      </c>
      <c r="F306" s="22">
        <f t="shared" si="27"/>
        <v>899.67217567926309</v>
      </c>
      <c r="G306" s="36">
        <v>22.11</v>
      </c>
      <c r="H306" s="22">
        <f t="shared" si="28"/>
        <v>0.77660695468914653</v>
      </c>
      <c r="I306" s="23">
        <v>55.98</v>
      </c>
      <c r="J306" s="23">
        <v>60.32</v>
      </c>
      <c r="K306" s="24">
        <f t="shared" si="24"/>
        <v>7.752768846016437</v>
      </c>
      <c r="L306" s="23">
        <v>0.69799999999999995</v>
      </c>
      <c r="M306" s="23">
        <v>0.76300000000000001</v>
      </c>
      <c r="N306" s="24">
        <f t="shared" si="25"/>
        <v>9.3123209169054633</v>
      </c>
      <c r="O306" s="20">
        <v>333</v>
      </c>
      <c r="P306" s="36">
        <v>0.57999999999999996</v>
      </c>
      <c r="Q306" s="36">
        <v>0.63</v>
      </c>
      <c r="R306" s="24">
        <f t="shared" si="26"/>
        <v>8.620689655172427</v>
      </c>
      <c r="S306" s="20">
        <v>299</v>
      </c>
      <c r="T306" s="36">
        <v>0.59</v>
      </c>
      <c r="U306" s="36">
        <v>0.69</v>
      </c>
      <c r="V306" s="24">
        <f t="shared" si="29"/>
        <v>16.949152542372872</v>
      </c>
      <c r="W306" s="20">
        <v>303</v>
      </c>
      <c r="X306" s="10" t="s">
        <v>391</v>
      </c>
      <c r="Y306" s="23" t="s">
        <v>452</v>
      </c>
      <c r="Z306" s="10"/>
      <c r="AA306" s="6"/>
    </row>
    <row r="307" spans="1:27" ht="16.899999999999999" customHeight="1" x14ac:dyDescent="0.25">
      <c r="A307" s="20">
        <v>14</v>
      </c>
      <c r="B307" s="1" t="s">
        <v>7</v>
      </c>
      <c r="C307" s="23">
        <v>470</v>
      </c>
      <c r="D307" s="84">
        <v>16072</v>
      </c>
      <c r="E307" s="23">
        <v>233.261</v>
      </c>
      <c r="F307" s="22">
        <f t="shared" si="27"/>
        <v>144.00871728702222</v>
      </c>
      <c r="G307" s="36">
        <v>88.01</v>
      </c>
      <c r="H307" s="22">
        <f t="shared" si="28"/>
        <v>3.0913242009132422</v>
      </c>
      <c r="I307" s="23">
        <v>91.99</v>
      </c>
      <c r="J307" s="23">
        <v>93.89</v>
      </c>
      <c r="K307" s="24">
        <f t="shared" si="24"/>
        <v>2.0654418958582568</v>
      </c>
      <c r="L307" s="23">
        <v>0.65800000000000003</v>
      </c>
      <c r="M307" s="23">
        <v>0.74199999999999999</v>
      </c>
      <c r="N307" s="24">
        <f t="shared" si="25"/>
        <v>12.765957446808514</v>
      </c>
      <c r="O307" s="20">
        <v>167</v>
      </c>
      <c r="P307" s="36">
        <v>0.49</v>
      </c>
      <c r="Q307" s="36">
        <v>0.53</v>
      </c>
      <c r="R307" s="24">
        <f t="shared" si="26"/>
        <v>8.1632653061224545</v>
      </c>
      <c r="S307" s="20">
        <v>294</v>
      </c>
      <c r="T307" s="36">
        <v>0.41</v>
      </c>
      <c r="U307" s="36">
        <v>0.48</v>
      </c>
      <c r="V307" s="24">
        <f t="shared" si="29"/>
        <v>17.073170731707322</v>
      </c>
      <c r="W307" s="20">
        <v>304</v>
      </c>
      <c r="X307" s="8" t="s">
        <v>395</v>
      </c>
      <c r="Y307" s="23" t="s">
        <v>424</v>
      </c>
      <c r="Z307" s="8"/>
      <c r="AA307" s="6"/>
    </row>
    <row r="308" spans="1:27" ht="16.899999999999999" customHeight="1" x14ac:dyDescent="0.25">
      <c r="A308" s="20">
        <v>212</v>
      </c>
      <c r="B308" s="1" t="s">
        <v>84</v>
      </c>
      <c r="C308" s="23">
        <v>879</v>
      </c>
      <c r="D308" s="84">
        <v>22613</v>
      </c>
      <c r="E308" s="23">
        <v>230.76900000000001</v>
      </c>
      <c r="F308" s="22">
        <f t="shared" si="27"/>
        <v>142.47022725448676</v>
      </c>
      <c r="G308" s="36">
        <v>27.24</v>
      </c>
      <c r="H308" s="22">
        <f t="shared" si="28"/>
        <v>0.95679662802950471</v>
      </c>
      <c r="I308" s="23">
        <v>62.67</v>
      </c>
      <c r="J308" s="23">
        <v>71.3</v>
      </c>
      <c r="K308" s="24">
        <f t="shared" si="24"/>
        <v>13.770544119993602</v>
      </c>
      <c r="L308" s="23">
        <v>0.68100000000000005</v>
      </c>
      <c r="M308" s="23">
        <v>0.79900000000000004</v>
      </c>
      <c r="N308" s="24">
        <f t="shared" si="25"/>
        <v>17.327459618208522</v>
      </c>
      <c r="O308" s="20">
        <v>41</v>
      </c>
      <c r="P308" s="36">
        <v>0.54</v>
      </c>
      <c r="Q308" s="36">
        <v>0.59</v>
      </c>
      <c r="R308" s="24">
        <f t="shared" si="26"/>
        <v>9.2592592592592524</v>
      </c>
      <c r="S308" s="20">
        <v>306</v>
      </c>
      <c r="T308" s="36">
        <v>0.52</v>
      </c>
      <c r="U308" s="36">
        <v>0.61</v>
      </c>
      <c r="V308" s="24">
        <f t="shared" si="29"/>
        <v>17.307692307692307</v>
      </c>
      <c r="W308" s="20">
        <v>305</v>
      </c>
      <c r="X308" s="8" t="s">
        <v>401</v>
      </c>
      <c r="Y308" s="23" t="s">
        <v>449</v>
      </c>
      <c r="Z308" s="8" t="s">
        <v>411</v>
      </c>
      <c r="AA308" s="6" t="s">
        <v>429</v>
      </c>
    </row>
    <row r="309" spans="1:27" ht="16.899999999999999" customHeight="1" x14ac:dyDescent="0.25">
      <c r="A309" s="20">
        <v>346</v>
      </c>
      <c r="B309" s="1" t="s">
        <v>261</v>
      </c>
      <c r="C309" s="23">
        <v>840</v>
      </c>
      <c r="D309" s="36" t="s">
        <v>501</v>
      </c>
      <c r="E309" s="23">
        <v>719.75</v>
      </c>
      <c r="F309" s="22">
        <f t="shared" si="27"/>
        <v>444.35321064101697</v>
      </c>
      <c r="G309" s="36">
        <v>19.18</v>
      </c>
      <c r="H309" s="22">
        <f t="shared" si="28"/>
        <v>0.6736916051984545</v>
      </c>
      <c r="I309" s="23">
        <v>28.21</v>
      </c>
      <c r="J309" s="23">
        <v>29.54</v>
      </c>
      <c r="K309" s="24">
        <f t="shared" si="24"/>
        <v>4.7146401985111623</v>
      </c>
      <c r="L309" s="23">
        <v>0.61</v>
      </c>
      <c r="M309" s="23">
        <v>0.67900000000000005</v>
      </c>
      <c r="N309" s="24">
        <f t="shared" si="25"/>
        <v>11.311475409836078</v>
      </c>
      <c r="O309" s="20">
        <v>248</v>
      </c>
      <c r="P309" s="36">
        <v>0.54</v>
      </c>
      <c r="Q309" s="36">
        <v>0.57999999999999996</v>
      </c>
      <c r="R309" s="24">
        <f t="shared" si="26"/>
        <v>7.4074074074073906</v>
      </c>
      <c r="S309" s="20">
        <v>284</v>
      </c>
      <c r="T309" s="36">
        <v>0.52</v>
      </c>
      <c r="U309" s="36">
        <v>0.61</v>
      </c>
      <c r="V309" s="24">
        <f t="shared" si="29"/>
        <v>17.307692307692307</v>
      </c>
      <c r="W309" s="20">
        <v>306</v>
      </c>
      <c r="X309" s="8" t="s">
        <v>400</v>
      </c>
      <c r="Y309" s="23" t="s">
        <v>437</v>
      </c>
      <c r="Z309" s="8"/>
      <c r="AA309" s="6"/>
    </row>
    <row r="310" spans="1:27" ht="16.899999999999999" customHeight="1" x14ac:dyDescent="0.25">
      <c r="A310" s="20">
        <v>87</v>
      </c>
      <c r="B310" s="1" t="s">
        <v>414</v>
      </c>
      <c r="C310" s="26">
        <v>1113</v>
      </c>
      <c r="D310" s="84">
        <v>35431</v>
      </c>
      <c r="E310" s="25">
        <v>1557.942</v>
      </c>
      <c r="F310" s="22">
        <f t="shared" si="27"/>
        <v>961.82914858282356</v>
      </c>
      <c r="G310" s="36">
        <v>4.66</v>
      </c>
      <c r="H310" s="22">
        <f t="shared" si="28"/>
        <v>0.16368106779065683</v>
      </c>
      <c r="I310" s="23">
        <v>11.38</v>
      </c>
      <c r="J310" s="23">
        <v>24.22</v>
      </c>
      <c r="K310" s="24">
        <f t="shared" si="24"/>
        <v>112.829525483304</v>
      </c>
      <c r="L310" s="23">
        <v>0.59399999999999997</v>
      </c>
      <c r="M310" s="23">
        <v>0.70399999999999996</v>
      </c>
      <c r="N310" s="24">
        <f t="shared" si="25"/>
        <v>18.518518518518519</v>
      </c>
      <c r="O310" s="20">
        <v>24</v>
      </c>
      <c r="P310" s="36">
        <v>0.51</v>
      </c>
      <c r="Q310" s="36">
        <v>0.6</v>
      </c>
      <c r="R310" s="24">
        <f t="shared" si="26"/>
        <v>17.647058823529406</v>
      </c>
      <c r="S310" s="20">
        <v>363</v>
      </c>
      <c r="T310" s="36">
        <v>0.46</v>
      </c>
      <c r="U310" s="36">
        <v>0.54</v>
      </c>
      <c r="V310" s="24">
        <f t="shared" si="29"/>
        <v>17.391304347826093</v>
      </c>
      <c r="W310" s="20">
        <v>307</v>
      </c>
      <c r="X310" s="8" t="s">
        <v>393</v>
      </c>
      <c r="Y310" s="23" t="s">
        <v>456</v>
      </c>
      <c r="Z310" s="8" t="s">
        <v>411</v>
      </c>
      <c r="AA310" s="6" t="s">
        <v>429</v>
      </c>
    </row>
    <row r="311" spans="1:27" ht="16.899999999999999" customHeight="1" x14ac:dyDescent="0.25">
      <c r="A311" s="20">
        <v>255</v>
      </c>
      <c r="B311" s="1" t="s">
        <v>118</v>
      </c>
      <c r="C311" s="23">
        <v>3</v>
      </c>
      <c r="D311" s="36" t="s">
        <v>496</v>
      </c>
      <c r="E311" s="23">
        <v>806.22500000000002</v>
      </c>
      <c r="F311" s="22">
        <f t="shared" si="27"/>
        <v>497.74041993616379</v>
      </c>
      <c r="G311" s="36">
        <v>175.48</v>
      </c>
      <c r="H311" s="22">
        <f t="shared" si="28"/>
        <v>6.1636810677906571</v>
      </c>
      <c r="I311" s="23">
        <v>96.08</v>
      </c>
      <c r="J311" s="23">
        <v>96.38</v>
      </c>
      <c r="K311" s="24">
        <f t="shared" si="24"/>
        <v>0.3122398001665232</v>
      </c>
      <c r="L311" s="23">
        <v>0.71799999999999997</v>
      </c>
      <c r="M311" s="23">
        <v>0.78200000000000003</v>
      </c>
      <c r="N311" s="24">
        <f t="shared" si="25"/>
        <v>8.9136490250696454</v>
      </c>
      <c r="O311" s="20">
        <v>351</v>
      </c>
      <c r="P311" s="36">
        <v>0.52</v>
      </c>
      <c r="Q311" s="36">
        <v>0.56000000000000005</v>
      </c>
      <c r="R311" s="24">
        <f t="shared" si="26"/>
        <v>7.6923076923077076</v>
      </c>
      <c r="S311" s="20">
        <v>289</v>
      </c>
      <c r="T311" s="36">
        <v>0.46</v>
      </c>
      <c r="U311" s="36">
        <v>0.54</v>
      </c>
      <c r="V311" s="24">
        <f t="shared" si="29"/>
        <v>17.391304347826093</v>
      </c>
      <c r="W311" s="20">
        <v>308</v>
      </c>
      <c r="X311" s="8" t="s">
        <v>394</v>
      </c>
      <c r="Y311" s="23" t="s">
        <v>436</v>
      </c>
      <c r="Z311" s="8"/>
      <c r="AA311" s="6"/>
    </row>
    <row r="312" spans="1:27" ht="16.899999999999999" customHeight="1" x14ac:dyDescent="0.25">
      <c r="A312" s="20">
        <v>342</v>
      </c>
      <c r="B312" s="1" t="s">
        <v>184</v>
      </c>
      <c r="C312" s="23">
        <v>976</v>
      </c>
      <c r="D312" s="84">
        <v>17478</v>
      </c>
      <c r="E312" s="23">
        <v>825.46600000000001</v>
      </c>
      <c r="F312" s="22">
        <f t="shared" si="27"/>
        <v>509.61926693295965</v>
      </c>
      <c r="G312" s="36">
        <v>13.7</v>
      </c>
      <c r="H312" s="22">
        <f t="shared" si="28"/>
        <v>0.48120828942746752</v>
      </c>
      <c r="I312" s="23">
        <v>45.37</v>
      </c>
      <c r="J312" s="23">
        <v>49.93</v>
      </c>
      <c r="K312" s="24">
        <f t="shared" si="24"/>
        <v>10.050694291381973</v>
      </c>
      <c r="L312" s="23">
        <v>0.58299999999999996</v>
      </c>
      <c r="M312" s="23">
        <v>0.67400000000000004</v>
      </c>
      <c r="N312" s="24">
        <f t="shared" si="25"/>
        <v>15.608919382504311</v>
      </c>
      <c r="O312" s="20">
        <v>76</v>
      </c>
      <c r="P312" s="36">
        <v>0.54</v>
      </c>
      <c r="Q312" s="36">
        <v>0.59</v>
      </c>
      <c r="R312" s="24">
        <f t="shared" si="26"/>
        <v>9.2592592592592524</v>
      </c>
      <c r="S312" s="20">
        <v>307</v>
      </c>
      <c r="T312" s="36">
        <v>0.51</v>
      </c>
      <c r="U312" s="36">
        <v>0.6</v>
      </c>
      <c r="V312" s="24">
        <f t="shared" si="29"/>
        <v>17.647058823529406</v>
      </c>
      <c r="W312" s="20">
        <v>309</v>
      </c>
      <c r="X312" s="8" t="s">
        <v>395</v>
      </c>
      <c r="Y312" s="23" t="s">
        <v>442</v>
      </c>
      <c r="Z312" s="8" t="s">
        <v>413</v>
      </c>
      <c r="AA312" s="6"/>
    </row>
    <row r="313" spans="1:27" ht="16.899999999999999" customHeight="1" x14ac:dyDescent="0.25">
      <c r="A313" s="20">
        <v>21</v>
      </c>
      <c r="B313" s="1" t="s">
        <v>21</v>
      </c>
      <c r="C313" s="23">
        <v>680</v>
      </c>
      <c r="D313" s="84">
        <v>35431</v>
      </c>
      <c r="E313" s="23">
        <v>218.04</v>
      </c>
      <c r="F313" s="22">
        <f t="shared" si="27"/>
        <v>134.6117041308334</v>
      </c>
      <c r="G313" s="36">
        <v>16.12</v>
      </c>
      <c r="H313" s="22">
        <f t="shared" si="28"/>
        <v>0.56621004566210054</v>
      </c>
      <c r="I313" s="23">
        <v>28.98</v>
      </c>
      <c r="J313" s="23">
        <v>37.46</v>
      </c>
      <c r="K313" s="24">
        <f t="shared" si="24"/>
        <v>29.261559696342317</v>
      </c>
      <c r="L313" s="23">
        <v>0.59699999999999998</v>
      </c>
      <c r="M313" s="23">
        <v>0.68700000000000006</v>
      </c>
      <c r="N313" s="24">
        <f t="shared" si="25"/>
        <v>15.075376884422127</v>
      </c>
      <c r="O313" s="20">
        <v>95</v>
      </c>
      <c r="P313" s="36">
        <v>0.46</v>
      </c>
      <c r="Q313" s="36">
        <v>0.52</v>
      </c>
      <c r="R313" s="24">
        <f t="shared" si="26"/>
        <v>13.043478260869577</v>
      </c>
      <c r="S313" s="20">
        <v>333</v>
      </c>
      <c r="T313" s="36">
        <v>0.38</v>
      </c>
      <c r="U313" s="36">
        <v>0.45</v>
      </c>
      <c r="V313" s="24">
        <f t="shared" si="29"/>
        <v>18.421052631578945</v>
      </c>
      <c r="W313" s="20">
        <v>310</v>
      </c>
      <c r="X313" s="9" t="s">
        <v>398</v>
      </c>
      <c r="Y313" s="23" t="s">
        <v>440</v>
      </c>
      <c r="Z313" s="8"/>
      <c r="AA313" s="6"/>
    </row>
    <row r="314" spans="1:27" ht="16.899999999999999" customHeight="1" x14ac:dyDescent="0.25">
      <c r="A314" s="20">
        <v>384</v>
      </c>
      <c r="B314" s="1" t="s">
        <v>178</v>
      </c>
      <c r="C314" s="23">
        <v>906</v>
      </c>
      <c r="D314" s="84">
        <v>33970</v>
      </c>
      <c r="E314" s="23">
        <v>671.71</v>
      </c>
      <c r="F314" s="22">
        <f t="shared" si="27"/>
        <v>414.69467887416118</v>
      </c>
      <c r="G314" s="36">
        <v>9.6199999999999992</v>
      </c>
      <c r="H314" s="22">
        <f t="shared" si="28"/>
        <v>0.33789954337899542</v>
      </c>
      <c r="I314" s="23">
        <v>39.35</v>
      </c>
      <c r="J314" s="23">
        <v>44.63</v>
      </c>
      <c r="K314" s="24">
        <f t="shared" si="24"/>
        <v>13.418043202033033</v>
      </c>
      <c r="L314" s="23">
        <v>0.58199999999999996</v>
      </c>
      <c r="M314" s="23">
        <v>0.68600000000000005</v>
      </c>
      <c r="N314" s="24">
        <f t="shared" si="25"/>
        <v>17.869415807560159</v>
      </c>
      <c r="O314" s="20">
        <v>30</v>
      </c>
      <c r="P314" s="36">
        <v>0.5</v>
      </c>
      <c r="Q314" s="36">
        <v>0.56999999999999995</v>
      </c>
      <c r="R314" s="24">
        <f t="shared" si="26"/>
        <v>13.999999999999986</v>
      </c>
      <c r="S314" s="20">
        <v>342</v>
      </c>
      <c r="T314" s="36">
        <v>0.43</v>
      </c>
      <c r="U314" s="36">
        <v>0.51</v>
      </c>
      <c r="V314" s="24">
        <f t="shared" si="29"/>
        <v>18.604651162790702</v>
      </c>
      <c r="W314" s="20">
        <v>311</v>
      </c>
      <c r="X314" s="8" t="s">
        <v>394</v>
      </c>
      <c r="Y314" s="23" t="s">
        <v>427</v>
      </c>
      <c r="Z314" s="8" t="s">
        <v>412</v>
      </c>
      <c r="AA314" s="6"/>
    </row>
    <row r="315" spans="1:27" ht="16.899999999999999" customHeight="1" x14ac:dyDescent="0.25">
      <c r="A315" s="20">
        <v>375</v>
      </c>
      <c r="B315" s="1" t="s">
        <v>341</v>
      </c>
      <c r="C315" s="23">
        <v>700</v>
      </c>
      <c r="D315" s="84">
        <v>23457</v>
      </c>
      <c r="E315" s="25">
        <v>1385.5319999999999</v>
      </c>
      <c r="F315" s="22">
        <f t="shared" si="27"/>
        <v>855.38811065768596</v>
      </c>
      <c r="G315" s="36">
        <v>50.91</v>
      </c>
      <c r="H315" s="22">
        <f t="shared" si="28"/>
        <v>1.7881981032665963</v>
      </c>
      <c r="I315" s="23">
        <v>95.29</v>
      </c>
      <c r="J315" s="23">
        <v>97.95</v>
      </c>
      <c r="K315" s="24">
        <f t="shared" si="24"/>
        <v>2.7914786441389339</v>
      </c>
      <c r="L315" s="23">
        <v>0.70299999999999996</v>
      </c>
      <c r="M315" s="23">
        <v>0.76700000000000002</v>
      </c>
      <c r="N315" s="24">
        <f t="shared" si="25"/>
        <v>9.1038406827880607</v>
      </c>
      <c r="O315" s="20">
        <v>342</v>
      </c>
      <c r="P315" s="36">
        <v>0.53</v>
      </c>
      <c r="Q315" s="36">
        <v>0.57999999999999996</v>
      </c>
      <c r="R315" s="24">
        <f t="shared" si="26"/>
        <v>9.4339622641509351</v>
      </c>
      <c r="S315" s="20">
        <v>310</v>
      </c>
      <c r="T315" s="36">
        <v>0.48</v>
      </c>
      <c r="U315" s="36">
        <v>0.56999999999999995</v>
      </c>
      <c r="V315" s="24">
        <f t="shared" si="29"/>
        <v>18.75</v>
      </c>
      <c r="W315" s="20">
        <v>312</v>
      </c>
      <c r="X315" s="10" t="s">
        <v>391</v>
      </c>
      <c r="Y315" s="23" t="s">
        <v>460</v>
      </c>
      <c r="Z315" s="8" t="s">
        <v>409</v>
      </c>
      <c r="AA315" s="6"/>
    </row>
    <row r="316" spans="1:27" ht="16.899999999999999" customHeight="1" x14ac:dyDescent="0.25">
      <c r="A316" s="20">
        <v>143</v>
      </c>
      <c r="B316" s="1" t="s">
        <v>139</v>
      </c>
      <c r="C316" s="23">
        <v>497</v>
      </c>
      <c r="D316" s="84">
        <v>17479</v>
      </c>
      <c r="E316" s="23">
        <v>298.87</v>
      </c>
      <c r="F316" s="22">
        <f t="shared" si="27"/>
        <v>184.51385073189405</v>
      </c>
      <c r="G316" s="36">
        <v>162.82</v>
      </c>
      <c r="H316" s="22">
        <f t="shared" si="28"/>
        <v>5.719002458728486</v>
      </c>
      <c r="I316" s="23">
        <v>92.85</v>
      </c>
      <c r="J316" s="23">
        <v>95.22</v>
      </c>
      <c r="K316" s="24">
        <f t="shared" si="24"/>
        <v>2.5525040387722129</v>
      </c>
      <c r="L316" s="23">
        <v>0.72299999999999998</v>
      </c>
      <c r="M316" s="23">
        <v>0.80100000000000005</v>
      </c>
      <c r="N316" s="24">
        <f t="shared" si="25"/>
        <v>10.788381742738608</v>
      </c>
      <c r="O316" s="20">
        <v>271</v>
      </c>
      <c r="P316" s="36">
        <v>0.49</v>
      </c>
      <c r="Q316" s="36">
        <v>0.55000000000000004</v>
      </c>
      <c r="R316" s="24">
        <f t="shared" si="26"/>
        <v>12.244897959183689</v>
      </c>
      <c r="S316" s="20">
        <v>325</v>
      </c>
      <c r="T316" s="36">
        <v>0.42</v>
      </c>
      <c r="U316" s="36">
        <v>0.5</v>
      </c>
      <c r="V316" s="24">
        <f t="shared" si="29"/>
        <v>19.047619047619051</v>
      </c>
      <c r="W316" s="20">
        <v>313</v>
      </c>
      <c r="X316" s="9" t="s">
        <v>398</v>
      </c>
      <c r="Y316" s="23" t="s">
        <v>450</v>
      </c>
      <c r="Z316" s="8"/>
      <c r="AA316" s="6"/>
    </row>
    <row r="317" spans="1:27" ht="16.899999999999999" customHeight="1" x14ac:dyDescent="0.25">
      <c r="A317" s="20">
        <v>307</v>
      </c>
      <c r="B317" s="1" t="s">
        <v>258</v>
      </c>
      <c r="C317" s="23">
        <v>925</v>
      </c>
      <c r="D317" s="84">
        <v>6770</v>
      </c>
      <c r="E317" s="23">
        <v>627.43799999999999</v>
      </c>
      <c r="F317" s="22">
        <f t="shared" si="27"/>
        <v>387.3624033041728</v>
      </c>
      <c r="G317" s="36">
        <v>22.59</v>
      </c>
      <c r="H317" s="22">
        <f t="shared" si="28"/>
        <v>0.79346680716543738</v>
      </c>
      <c r="I317" s="23">
        <v>33.28</v>
      </c>
      <c r="J317" s="23">
        <v>35.56</v>
      </c>
      <c r="K317" s="24">
        <f t="shared" si="24"/>
        <v>6.8509615384615472</v>
      </c>
      <c r="L317" s="23">
        <v>0.66800000000000004</v>
      </c>
      <c r="M317" s="23">
        <v>0.73799999999999999</v>
      </c>
      <c r="N317" s="24">
        <f t="shared" si="25"/>
        <v>10.47904191616766</v>
      </c>
      <c r="O317" s="20">
        <v>288</v>
      </c>
      <c r="P317" s="36">
        <v>0.48</v>
      </c>
      <c r="Q317" s="36">
        <v>0.53</v>
      </c>
      <c r="R317" s="24">
        <f t="shared" si="26"/>
        <v>10.416666666666686</v>
      </c>
      <c r="S317" s="20">
        <v>317</v>
      </c>
      <c r="T317" s="36">
        <v>0.42</v>
      </c>
      <c r="U317" s="36">
        <v>0.5</v>
      </c>
      <c r="V317" s="24">
        <f t="shared" si="29"/>
        <v>19.047619047619051</v>
      </c>
      <c r="W317" s="20">
        <v>314</v>
      </c>
      <c r="X317" s="8" t="s">
        <v>400</v>
      </c>
      <c r="Y317" s="23" t="s">
        <v>461</v>
      </c>
      <c r="Z317" s="8" t="s">
        <v>408</v>
      </c>
      <c r="AA317" s="6"/>
    </row>
    <row r="318" spans="1:27" ht="16.899999999999999" customHeight="1" x14ac:dyDescent="0.25">
      <c r="A318" s="20">
        <v>169</v>
      </c>
      <c r="B318" s="1" t="s">
        <v>82</v>
      </c>
      <c r="C318" s="23">
        <v>501</v>
      </c>
      <c r="D318" s="84">
        <v>371</v>
      </c>
      <c r="E318" s="23">
        <v>603.11099999999999</v>
      </c>
      <c r="F318" s="22">
        <f t="shared" si="27"/>
        <v>372.34360433888764</v>
      </c>
      <c r="G318" s="36">
        <v>64.8</v>
      </c>
      <c r="H318" s="22">
        <f t="shared" si="28"/>
        <v>2.2760800842992626</v>
      </c>
      <c r="I318" s="23">
        <v>84.58</v>
      </c>
      <c r="J318" s="23">
        <v>88.89</v>
      </c>
      <c r="K318" s="24">
        <f t="shared" si="24"/>
        <v>5.095767320879645</v>
      </c>
      <c r="L318" s="23">
        <v>0.71799999999999997</v>
      </c>
      <c r="M318" s="23">
        <v>0.78200000000000003</v>
      </c>
      <c r="N318" s="24">
        <f t="shared" si="25"/>
        <v>8.9136490250696454</v>
      </c>
      <c r="O318" s="20">
        <v>350</v>
      </c>
      <c r="P318" s="36">
        <v>0.55000000000000004</v>
      </c>
      <c r="Q318" s="36">
        <v>0.6</v>
      </c>
      <c r="R318" s="24">
        <f t="shared" si="26"/>
        <v>9.0909090909090793</v>
      </c>
      <c r="S318" s="20">
        <v>304</v>
      </c>
      <c r="T318" s="36">
        <v>0.52</v>
      </c>
      <c r="U318" s="36">
        <v>0.62</v>
      </c>
      <c r="V318" s="24">
        <f t="shared" si="29"/>
        <v>19.230769230769241</v>
      </c>
      <c r="W318" s="20">
        <v>315</v>
      </c>
      <c r="X318" s="8" t="s">
        <v>395</v>
      </c>
      <c r="Y318" s="23" t="s">
        <v>444</v>
      </c>
      <c r="Z318" s="8" t="s">
        <v>413</v>
      </c>
      <c r="AA318" s="6"/>
    </row>
    <row r="319" spans="1:27" ht="16.899999999999999" customHeight="1" x14ac:dyDescent="0.25">
      <c r="A319" s="20">
        <v>11</v>
      </c>
      <c r="B319" s="1" t="s">
        <v>208</v>
      </c>
      <c r="C319" s="23">
        <v>430</v>
      </c>
      <c r="D319" s="84">
        <v>22597</v>
      </c>
      <c r="E319" s="23">
        <v>384.83800000000002</v>
      </c>
      <c r="F319" s="22">
        <f t="shared" si="27"/>
        <v>237.58805262475539</v>
      </c>
      <c r="G319" s="36">
        <v>14.3</v>
      </c>
      <c r="H319" s="22">
        <f t="shared" si="28"/>
        <v>0.50228310502283113</v>
      </c>
      <c r="I319" s="23">
        <v>77.06</v>
      </c>
      <c r="J319" s="23">
        <v>79.55</v>
      </c>
      <c r="K319" s="24">
        <f t="shared" si="24"/>
        <v>3.2312483778873542</v>
      </c>
      <c r="L319" s="23">
        <v>0.63900000000000001</v>
      </c>
      <c r="M319" s="23">
        <v>0.70899999999999996</v>
      </c>
      <c r="N319" s="24">
        <f t="shared" si="25"/>
        <v>10.954616588419398</v>
      </c>
      <c r="O319" s="20">
        <v>267</v>
      </c>
      <c r="P319" s="36">
        <v>0.48</v>
      </c>
      <c r="Q319" s="36">
        <v>0.54</v>
      </c>
      <c r="R319" s="24">
        <f t="shared" si="26"/>
        <v>12.500000000000014</v>
      </c>
      <c r="S319" s="20">
        <v>328</v>
      </c>
      <c r="T319" s="36">
        <v>0.41</v>
      </c>
      <c r="U319" s="36">
        <v>0.49</v>
      </c>
      <c r="V319" s="24">
        <f t="shared" si="29"/>
        <v>19.512195121951237</v>
      </c>
      <c r="W319" s="20">
        <v>316</v>
      </c>
      <c r="X319" s="8" t="s">
        <v>397</v>
      </c>
      <c r="Y319" s="23" t="s">
        <v>431</v>
      </c>
      <c r="Z319" s="8"/>
      <c r="AA319" s="6"/>
    </row>
    <row r="320" spans="1:27" ht="16.899999999999999" customHeight="1" x14ac:dyDescent="0.25">
      <c r="A320" s="20">
        <v>386</v>
      </c>
      <c r="B320" s="1" t="s">
        <v>235</v>
      </c>
      <c r="C320" s="23">
        <v>540</v>
      </c>
      <c r="D320" s="84">
        <v>30348</v>
      </c>
      <c r="E320" s="23">
        <v>310.95699999999999</v>
      </c>
      <c r="F320" s="22">
        <f t="shared" si="27"/>
        <v>191.97602128697284</v>
      </c>
      <c r="G320" s="36">
        <v>25.71</v>
      </c>
      <c r="H320" s="22">
        <f t="shared" si="28"/>
        <v>0.90305584826132779</v>
      </c>
      <c r="I320" s="23">
        <v>67.599999999999994</v>
      </c>
      <c r="J320" s="23">
        <v>78.599999999999994</v>
      </c>
      <c r="K320" s="24">
        <f t="shared" si="24"/>
        <v>16.272189349112423</v>
      </c>
      <c r="L320" s="23">
        <v>0.7</v>
      </c>
      <c r="M320" s="23">
        <v>0.80900000000000005</v>
      </c>
      <c r="N320" s="24">
        <f t="shared" si="25"/>
        <v>15.571428571428598</v>
      </c>
      <c r="O320" s="20">
        <v>77</v>
      </c>
      <c r="P320" s="36">
        <v>0.56000000000000005</v>
      </c>
      <c r="Q320" s="36">
        <v>0.61</v>
      </c>
      <c r="R320" s="24">
        <f t="shared" si="26"/>
        <v>8.9285714285714164</v>
      </c>
      <c r="S320" s="20">
        <v>302</v>
      </c>
      <c r="T320" s="36">
        <v>0.56000000000000005</v>
      </c>
      <c r="U320" s="36">
        <v>0.67</v>
      </c>
      <c r="V320" s="24">
        <f t="shared" si="29"/>
        <v>19.642857142857139</v>
      </c>
      <c r="W320" s="20">
        <v>317</v>
      </c>
      <c r="X320" s="8" t="s">
        <v>396</v>
      </c>
      <c r="Y320" s="23" t="s">
        <v>443</v>
      </c>
      <c r="Z320" s="8"/>
      <c r="AA320" s="6" t="s">
        <v>429</v>
      </c>
    </row>
    <row r="321" spans="1:27" ht="16.899999999999999" customHeight="1" x14ac:dyDescent="0.25">
      <c r="A321" s="20">
        <v>103</v>
      </c>
      <c r="B321" s="1" t="s">
        <v>75</v>
      </c>
      <c r="C321" s="23">
        <v>795</v>
      </c>
      <c r="D321" s="84">
        <v>33970</v>
      </c>
      <c r="E321" s="23">
        <v>787.32</v>
      </c>
      <c r="F321" s="22">
        <f t="shared" si="27"/>
        <v>486.06900979768739</v>
      </c>
      <c r="G321" s="36">
        <v>7.25</v>
      </c>
      <c r="H321" s="22">
        <f t="shared" si="28"/>
        <v>0.25465402177730945</v>
      </c>
      <c r="I321" s="23">
        <v>11.68</v>
      </c>
      <c r="J321" s="23">
        <v>16.22</v>
      </c>
      <c r="K321" s="24">
        <f t="shared" si="24"/>
        <v>38.86986301369862</v>
      </c>
      <c r="L321" s="23">
        <v>0.54400000000000004</v>
      </c>
      <c r="M321" s="23">
        <v>0.627</v>
      </c>
      <c r="N321" s="24">
        <f t="shared" si="25"/>
        <v>15.257352941176464</v>
      </c>
      <c r="O321" s="20">
        <v>86</v>
      </c>
      <c r="P321" s="36">
        <v>0.49</v>
      </c>
      <c r="Q321" s="36">
        <v>0.56999999999999995</v>
      </c>
      <c r="R321" s="24">
        <f t="shared" si="26"/>
        <v>16.326530612244895</v>
      </c>
      <c r="S321" s="20">
        <v>353</v>
      </c>
      <c r="T321" s="36">
        <v>0.4</v>
      </c>
      <c r="U321" s="36">
        <v>0.48</v>
      </c>
      <c r="V321" s="24">
        <f t="shared" si="29"/>
        <v>20</v>
      </c>
      <c r="W321" s="20">
        <v>318</v>
      </c>
      <c r="X321" s="8" t="s">
        <v>394</v>
      </c>
      <c r="Y321" s="23" t="s">
        <v>425</v>
      </c>
      <c r="Z321" s="8" t="s">
        <v>412</v>
      </c>
      <c r="AA321" s="6"/>
    </row>
    <row r="322" spans="1:27" ht="16.899999999999999" customHeight="1" x14ac:dyDescent="0.25">
      <c r="A322" s="20">
        <v>390</v>
      </c>
      <c r="B322" s="1" t="s">
        <v>275</v>
      </c>
      <c r="C322" s="23">
        <v>830</v>
      </c>
      <c r="D322" s="84">
        <v>2997</v>
      </c>
      <c r="E322" s="23">
        <v>713.56500000000005</v>
      </c>
      <c r="F322" s="22">
        <f t="shared" si="27"/>
        <v>440.53476728177463</v>
      </c>
      <c r="G322" s="36">
        <v>74.36</v>
      </c>
      <c r="H322" s="22">
        <f t="shared" si="28"/>
        <v>2.6118721461187215</v>
      </c>
      <c r="I322" s="23">
        <v>93.96</v>
      </c>
      <c r="J322" s="23">
        <v>94.78</v>
      </c>
      <c r="K322" s="24">
        <f t="shared" si="24"/>
        <v>0.87271179225201934</v>
      </c>
      <c r="L322" s="23">
        <v>0.71299999999999997</v>
      </c>
      <c r="M322" s="23">
        <v>0.79300000000000004</v>
      </c>
      <c r="N322" s="24">
        <f t="shared" si="25"/>
        <v>11.220196353436194</v>
      </c>
      <c r="O322" s="20">
        <v>255</v>
      </c>
      <c r="P322" s="36">
        <v>0.51</v>
      </c>
      <c r="Q322" s="36">
        <v>0.56000000000000005</v>
      </c>
      <c r="R322" s="24">
        <f t="shared" si="26"/>
        <v>9.8039215686274588</v>
      </c>
      <c r="S322" s="20">
        <v>314</v>
      </c>
      <c r="T322" s="36">
        <v>0.45</v>
      </c>
      <c r="U322" s="36">
        <v>0.54</v>
      </c>
      <c r="V322" s="24">
        <f t="shared" si="29"/>
        <v>20</v>
      </c>
      <c r="W322" s="20">
        <v>319</v>
      </c>
      <c r="X322" s="8" t="s">
        <v>400</v>
      </c>
      <c r="Y322" s="23" t="s">
        <v>446</v>
      </c>
      <c r="Z322" s="8"/>
      <c r="AA322" s="6"/>
    </row>
    <row r="323" spans="1:27" ht="16.899999999999999" customHeight="1" x14ac:dyDescent="0.25">
      <c r="A323" s="20">
        <v>284</v>
      </c>
      <c r="B323" s="1" t="s">
        <v>294</v>
      </c>
      <c r="C323" s="23">
        <v>651</v>
      </c>
      <c r="D323" s="84">
        <v>35431</v>
      </c>
      <c r="E323" s="23">
        <v>152.845</v>
      </c>
      <c r="F323" s="22">
        <f t="shared" si="27"/>
        <v>94.362162529247982</v>
      </c>
      <c r="G323" s="36">
        <v>22.61</v>
      </c>
      <c r="H323" s="22">
        <f t="shared" si="28"/>
        <v>0.79416930101861605</v>
      </c>
      <c r="I323" s="23">
        <v>75.22</v>
      </c>
      <c r="J323" s="23">
        <v>87.8</v>
      </c>
      <c r="K323" s="24">
        <f t="shared" ref="K323:K386" si="30">J323/I323%-100</f>
        <v>16.724275458654617</v>
      </c>
      <c r="L323" s="23">
        <v>0.63600000000000001</v>
      </c>
      <c r="M323" s="23">
        <v>0.75600000000000001</v>
      </c>
      <c r="N323" s="24">
        <f t="shared" ref="N323:N386" si="31">M323/L323%-100</f>
        <v>18.867924528301884</v>
      </c>
      <c r="O323" s="20">
        <v>20</v>
      </c>
      <c r="P323" s="36">
        <v>0.46</v>
      </c>
      <c r="Q323" s="36">
        <v>0.5</v>
      </c>
      <c r="R323" s="24">
        <f t="shared" ref="R323:R386" si="32">Q323/P323%-100</f>
        <v>8.6956521739130466</v>
      </c>
      <c r="S323" s="20">
        <v>300</v>
      </c>
      <c r="T323" s="36">
        <v>0.35</v>
      </c>
      <c r="U323" s="36">
        <v>0.42</v>
      </c>
      <c r="V323" s="24">
        <f t="shared" si="29"/>
        <v>20.000000000000014</v>
      </c>
      <c r="W323" s="20">
        <v>320</v>
      </c>
      <c r="X323" s="9" t="s">
        <v>398</v>
      </c>
      <c r="Y323" s="23" t="s">
        <v>432</v>
      </c>
      <c r="Z323" s="9"/>
      <c r="AA323" s="6"/>
    </row>
    <row r="324" spans="1:27" ht="16.899999999999999" customHeight="1" x14ac:dyDescent="0.25">
      <c r="A324" s="20">
        <v>186</v>
      </c>
      <c r="B324" s="1" t="s">
        <v>295</v>
      </c>
      <c r="C324" s="23">
        <v>740</v>
      </c>
      <c r="D324" s="84">
        <v>33970</v>
      </c>
      <c r="E324" s="23">
        <v>558.01300000000003</v>
      </c>
      <c r="F324" s="22">
        <f t="shared" ref="F324:F387" si="33">E324/E$11%</f>
        <v>344.50137982553082</v>
      </c>
      <c r="G324" s="36">
        <v>11.3</v>
      </c>
      <c r="H324" s="22">
        <f t="shared" ref="H324:H387" si="34">G324/G$4</f>
        <v>0.39690902704601339</v>
      </c>
      <c r="I324" s="23">
        <v>21.2</v>
      </c>
      <c r="J324" s="23">
        <v>31.93</v>
      </c>
      <c r="K324" s="24">
        <f t="shared" si="30"/>
        <v>50.613207547169822</v>
      </c>
      <c r="L324" s="23">
        <v>0.54400000000000004</v>
      </c>
      <c r="M324" s="23">
        <v>0.65100000000000002</v>
      </c>
      <c r="N324" s="24">
        <f t="shared" si="31"/>
        <v>19.669117647058826</v>
      </c>
      <c r="O324" s="20">
        <v>16</v>
      </c>
      <c r="P324" s="36">
        <v>0.55000000000000004</v>
      </c>
      <c r="Q324" s="36">
        <v>0.63</v>
      </c>
      <c r="R324" s="24">
        <f t="shared" si="32"/>
        <v>14.545454545454533</v>
      </c>
      <c r="S324" s="20">
        <v>345</v>
      </c>
      <c r="T324" s="36">
        <v>0.54</v>
      </c>
      <c r="U324" s="36">
        <v>0.65</v>
      </c>
      <c r="V324" s="24">
        <f t="shared" ref="V324:V387" si="35">U324/T324%-100</f>
        <v>20.370370370370367</v>
      </c>
      <c r="W324" s="20">
        <v>321</v>
      </c>
      <c r="X324" s="8" t="s">
        <v>393</v>
      </c>
      <c r="Y324" s="23" t="s">
        <v>447</v>
      </c>
      <c r="Z324" s="8" t="s">
        <v>410</v>
      </c>
      <c r="AA324" s="6"/>
    </row>
    <row r="325" spans="1:27" ht="16.899999999999999" customHeight="1" x14ac:dyDescent="0.25">
      <c r="A325" s="20">
        <v>281</v>
      </c>
      <c r="B325" s="1" t="s">
        <v>343</v>
      </c>
      <c r="C325" s="23">
        <v>830</v>
      </c>
      <c r="D325" s="84">
        <v>35431</v>
      </c>
      <c r="E325" s="23">
        <v>365.18099999999998</v>
      </c>
      <c r="F325" s="22">
        <f t="shared" si="33"/>
        <v>225.45237904146884</v>
      </c>
      <c r="G325" s="36">
        <v>9.92</v>
      </c>
      <c r="H325" s="22">
        <f t="shared" si="34"/>
        <v>0.34843695117667722</v>
      </c>
      <c r="I325" s="23">
        <v>9.8000000000000007</v>
      </c>
      <c r="J325" s="23">
        <v>18.86</v>
      </c>
      <c r="K325" s="24">
        <f t="shared" si="30"/>
        <v>92.448979591836718</v>
      </c>
      <c r="L325" s="23">
        <v>0.58799999999999997</v>
      </c>
      <c r="M325" s="23">
        <v>0.71599999999999997</v>
      </c>
      <c r="N325" s="24">
        <f t="shared" si="31"/>
        <v>21.768707482993193</v>
      </c>
      <c r="O325" s="20">
        <v>7</v>
      </c>
      <c r="P325" s="36">
        <v>0.55000000000000004</v>
      </c>
      <c r="Q325" s="36">
        <v>0.6</v>
      </c>
      <c r="R325" s="24">
        <f t="shared" si="32"/>
        <v>9.0909090909090793</v>
      </c>
      <c r="S325" s="20">
        <v>305</v>
      </c>
      <c r="T325" s="36">
        <v>0.54</v>
      </c>
      <c r="U325" s="36">
        <v>0.65</v>
      </c>
      <c r="V325" s="24">
        <f t="shared" si="35"/>
        <v>20.370370370370367</v>
      </c>
      <c r="W325" s="20">
        <v>322</v>
      </c>
      <c r="X325" s="8" t="s">
        <v>393</v>
      </c>
      <c r="Y325" s="23" t="s">
        <v>451</v>
      </c>
      <c r="Z325" s="8" t="s">
        <v>415</v>
      </c>
      <c r="AA325" s="6" t="s">
        <v>429</v>
      </c>
    </row>
    <row r="326" spans="1:27" ht="16.899999999999999" customHeight="1" x14ac:dyDescent="0.25">
      <c r="A326" s="20">
        <v>53</v>
      </c>
      <c r="B326" s="1" t="s">
        <v>66</v>
      </c>
      <c r="C326" s="23">
        <v>650</v>
      </c>
      <c r="D326" s="84">
        <v>17468</v>
      </c>
      <c r="E326" s="23">
        <v>496.12200000000001</v>
      </c>
      <c r="F326" s="22">
        <f t="shared" si="33"/>
        <v>306.29163399741941</v>
      </c>
      <c r="G326" s="36">
        <v>196.3</v>
      </c>
      <c r="H326" s="22">
        <f t="shared" si="34"/>
        <v>6.8949771689497723</v>
      </c>
      <c r="I326" s="23">
        <v>92.92</v>
      </c>
      <c r="J326" s="23">
        <v>96.09</v>
      </c>
      <c r="K326" s="24">
        <f t="shared" si="30"/>
        <v>3.4115368058544959</v>
      </c>
      <c r="L326" s="23">
        <v>0.70099999999999996</v>
      </c>
      <c r="M326" s="23">
        <v>0.79300000000000004</v>
      </c>
      <c r="N326" s="24">
        <f t="shared" si="31"/>
        <v>13.124108416547799</v>
      </c>
      <c r="O326" s="20">
        <v>149</v>
      </c>
      <c r="P326" s="36">
        <v>0.45</v>
      </c>
      <c r="Q326" s="36">
        <v>0.5</v>
      </c>
      <c r="R326" s="24">
        <f t="shared" si="32"/>
        <v>11.1111111111111</v>
      </c>
      <c r="S326" s="20">
        <v>319</v>
      </c>
      <c r="T326" s="36">
        <v>0.34</v>
      </c>
      <c r="U326" s="36">
        <v>0.41</v>
      </c>
      <c r="V326" s="24">
        <f t="shared" si="35"/>
        <v>20.588235294117638</v>
      </c>
      <c r="W326" s="20">
        <v>323</v>
      </c>
      <c r="X326" s="9" t="s">
        <v>398</v>
      </c>
      <c r="Y326" s="23" t="s">
        <v>450</v>
      </c>
      <c r="Z326" s="8"/>
      <c r="AA326" s="6"/>
    </row>
    <row r="327" spans="1:27" ht="16.899999999999999" customHeight="1" x14ac:dyDescent="0.25">
      <c r="A327" s="20">
        <v>95</v>
      </c>
      <c r="B327" s="1" t="s">
        <v>70</v>
      </c>
      <c r="C327" s="23">
        <v>934</v>
      </c>
      <c r="D327" s="36" t="s">
        <v>488</v>
      </c>
      <c r="E327" s="23">
        <v>435.495</v>
      </c>
      <c r="F327" s="22">
        <f t="shared" si="33"/>
        <v>268.86224587441427</v>
      </c>
      <c r="G327" s="57">
        <v>4051.8</v>
      </c>
      <c r="H327" s="22">
        <f t="shared" si="34"/>
        <v>142.31822971548999</v>
      </c>
      <c r="I327" s="23">
        <v>100</v>
      </c>
      <c r="J327" s="23">
        <v>100</v>
      </c>
      <c r="K327" s="24">
        <f t="shared" si="30"/>
        <v>0</v>
      </c>
      <c r="L327" s="23">
        <v>0.79800000000000004</v>
      </c>
      <c r="M327" s="23">
        <v>0.85599999999999998</v>
      </c>
      <c r="N327" s="24">
        <f t="shared" si="31"/>
        <v>7.2681704260651543</v>
      </c>
      <c r="O327" s="20">
        <v>381</v>
      </c>
      <c r="P327" s="36">
        <v>0.55000000000000004</v>
      </c>
      <c r="Q327" s="36">
        <v>0.59</v>
      </c>
      <c r="R327" s="24">
        <f t="shared" si="32"/>
        <v>7.2727272727272521</v>
      </c>
      <c r="S327" s="20">
        <v>283</v>
      </c>
      <c r="T327" s="36">
        <v>0.53</v>
      </c>
      <c r="U327" s="36">
        <v>0.64</v>
      </c>
      <c r="V327" s="24">
        <f t="shared" si="35"/>
        <v>20.754716981132077</v>
      </c>
      <c r="W327" s="20">
        <v>324</v>
      </c>
      <c r="X327" s="8" t="s">
        <v>394</v>
      </c>
      <c r="Y327" s="23" t="s">
        <v>427</v>
      </c>
      <c r="Z327" s="8"/>
      <c r="AA327" s="6"/>
    </row>
    <row r="328" spans="1:27" ht="16.899999999999999" customHeight="1" x14ac:dyDescent="0.25">
      <c r="A328" s="20">
        <v>228</v>
      </c>
      <c r="B328" s="1" t="s">
        <v>250</v>
      </c>
      <c r="C328" s="23">
        <v>568</v>
      </c>
      <c r="D328" s="84">
        <v>20803</v>
      </c>
      <c r="E328" s="23">
        <v>137.60300000000001</v>
      </c>
      <c r="F328" s="22">
        <f t="shared" si="33"/>
        <v>84.952184569414186</v>
      </c>
      <c r="G328" s="36">
        <v>26.84</v>
      </c>
      <c r="H328" s="22">
        <f t="shared" si="34"/>
        <v>0.94274675096592908</v>
      </c>
      <c r="I328" s="23">
        <v>74.3</v>
      </c>
      <c r="J328" s="23">
        <v>80.989999999999995</v>
      </c>
      <c r="K328" s="24">
        <f t="shared" si="30"/>
        <v>9.0040376850605526</v>
      </c>
      <c r="L328" s="23">
        <v>0.66</v>
      </c>
      <c r="M328" s="23">
        <v>0.76700000000000002</v>
      </c>
      <c r="N328" s="24">
        <f t="shared" si="31"/>
        <v>16.212121212121218</v>
      </c>
      <c r="O328" s="20">
        <v>64</v>
      </c>
      <c r="P328" s="36">
        <v>0.51</v>
      </c>
      <c r="Q328" s="36">
        <v>0.55000000000000004</v>
      </c>
      <c r="R328" s="24">
        <f t="shared" si="32"/>
        <v>7.8431372549019613</v>
      </c>
      <c r="S328" s="20">
        <v>292</v>
      </c>
      <c r="T328" s="36">
        <v>0.43</v>
      </c>
      <c r="U328" s="36">
        <v>0.52</v>
      </c>
      <c r="V328" s="24">
        <f t="shared" si="35"/>
        <v>20.930232558139537</v>
      </c>
      <c r="W328" s="20">
        <v>325</v>
      </c>
      <c r="X328" s="9" t="s">
        <v>398</v>
      </c>
      <c r="Y328" s="23" t="s">
        <v>435</v>
      </c>
      <c r="Z328" s="9"/>
      <c r="AA328" s="6"/>
    </row>
    <row r="329" spans="1:27" ht="16.899999999999999" customHeight="1" x14ac:dyDescent="0.25">
      <c r="A329" s="20">
        <v>63</v>
      </c>
      <c r="B329" s="1" t="s">
        <v>76</v>
      </c>
      <c r="C329" s="23">
        <v>540</v>
      </c>
      <c r="D329" s="84">
        <v>20445</v>
      </c>
      <c r="E329" s="25">
        <v>1515.2439999999999</v>
      </c>
      <c r="F329" s="22">
        <f t="shared" si="33"/>
        <v>935.46861591460515</v>
      </c>
      <c r="G329" s="36">
        <v>10.88</v>
      </c>
      <c r="H329" s="22">
        <f t="shared" si="34"/>
        <v>0.38215665612925892</v>
      </c>
      <c r="I329" s="23">
        <v>24.92</v>
      </c>
      <c r="J329" s="23">
        <v>28.53</v>
      </c>
      <c r="K329" s="24">
        <f t="shared" si="30"/>
        <v>14.486356340288921</v>
      </c>
      <c r="L329" s="23">
        <v>0.58699999999999997</v>
      </c>
      <c r="M329" s="23">
        <v>0.66700000000000004</v>
      </c>
      <c r="N329" s="24">
        <f t="shared" si="31"/>
        <v>13.628620102214668</v>
      </c>
      <c r="O329" s="20">
        <v>133</v>
      </c>
      <c r="P329" s="36">
        <v>0.53</v>
      </c>
      <c r="Q329" s="36">
        <v>0.59</v>
      </c>
      <c r="R329" s="24">
        <f t="shared" si="32"/>
        <v>11.320754716981128</v>
      </c>
      <c r="S329" s="20">
        <v>322</v>
      </c>
      <c r="T329" s="36">
        <v>0.49</v>
      </c>
      <c r="U329" s="36">
        <v>0.6</v>
      </c>
      <c r="V329" s="24">
        <f t="shared" si="35"/>
        <v>22.448979591836732</v>
      </c>
      <c r="W329" s="20">
        <v>326</v>
      </c>
      <c r="X329" s="9" t="s">
        <v>398</v>
      </c>
      <c r="Y329" s="23" t="s">
        <v>440</v>
      </c>
      <c r="Z329" s="10" t="s">
        <v>410</v>
      </c>
      <c r="AA329" s="6"/>
    </row>
    <row r="330" spans="1:27" ht="16.899999999999999" customHeight="1" x14ac:dyDescent="0.25">
      <c r="A330" s="20">
        <v>215</v>
      </c>
      <c r="B330" s="1" t="s">
        <v>308</v>
      </c>
      <c r="C330" s="23">
        <v>836</v>
      </c>
      <c r="D330" s="84">
        <v>35431</v>
      </c>
      <c r="E330" s="23">
        <v>510.30700000000002</v>
      </c>
      <c r="F330" s="22">
        <f t="shared" si="33"/>
        <v>315.04905017379014</v>
      </c>
      <c r="G330" s="36">
        <v>9.66</v>
      </c>
      <c r="H330" s="22">
        <f t="shared" si="34"/>
        <v>0.33930453108535302</v>
      </c>
      <c r="I330" s="23">
        <v>10.039999999999999</v>
      </c>
      <c r="J330" s="23">
        <v>10.52</v>
      </c>
      <c r="K330" s="24">
        <f t="shared" si="30"/>
        <v>4.7808764940239143</v>
      </c>
      <c r="L330" s="23">
        <v>0.59799999999999998</v>
      </c>
      <c r="M330" s="23">
        <v>0.69099999999999995</v>
      </c>
      <c r="N330" s="24">
        <f t="shared" si="31"/>
        <v>15.551839464882931</v>
      </c>
      <c r="O330" s="20">
        <v>78</v>
      </c>
      <c r="P330" s="36">
        <v>0.54</v>
      </c>
      <c r="Q330" s="36">
        <v>0.63</v>
      </c>
      <c r="R330" s="24">
        <f t="shared" si="32"/>
        <v>16.666666666666657</v>
      </c>
      <c r="S330" s="20">
        <v>358</v>
      </c>
      <c r="T330" s="36">
        <v>0.53</v>
      </c>
      <c r="U330" s="36">
        <v>0.65</v>
      </c>
      <c r="V330" s="24">
        <f t="shared" si="35"/>
        <v>22.64150943396227</v>
      </c>
      <c r="W330" s="20">
        <v>327</v>
      </c>
      <c r="X330" s="8" t="s">
        <v>393</v>
      </c>
      <c r="Y330" s="23" t="s">
        <v>451</v>
      </c>
      <c r="Z330" s="8" t="s">
        <v>415</v>
      </c>
      <c r="AA330" s="6"/>
    </row>
    <row r="331" spans="1:27" ht="16.899999999999999" customHeight="1" x14ac:dyDescent="0.25">
      <c r="A331" s="20">
        <v>398</v>
      </c>
      <c r="B331" s="1" t="s">
        <v>226</v>
      </c>
      <c r="C331" s="23">
        <v>841</v>
      </c>
      <c r="D331" s="84">
        <v>13114</v>
      </c>
      <c r="E331" s="23">
        <v>393.23599999999999</v>
      </c>
      <c r="F331" s="22">
        <f t="shared" si="33"/>
        <v>242.77273933953586</v>
      </c>
      <c r="G331" s="36">
        <v>49.02</v>
      </c>
      <c r="H331" s="22">
        <f t="shared" si="34"/>
        <v>1.7218124341412016</v>
      </c>
      <c r="I331" s="23">
        <v>76.069999999999993</v>
      </c>
      <c r="J331" s="23">
        <v>80.37</v>
      </c>
      <c r="K331" s="24">
        <f t="shared" si="30"/>
        <v>5.6526883133955721</v>
      </c>
      <c r="L331" s="23">
        <v>0.65900000000000003</v>
      </c>
      <c r="M331" s="23">
        <v>0.72699999999999998</v>
      </c>
      <c r="N331" s="24">
        <f t="shared" si="31"/>
        <v>10.318664643399075</v>
      </c>
      <c r="O331" s="20">
        <v>293</v>
      </c>
      <c r="P331" s="36">
        <v>0.54</v>
      </c>
      <c r="Q331" s="36">
        <v>0.62</v>
      </c>
      <c r="R331" s="24">
        <f t="shared" si="32"/>
        <v>14.81481481481481</v>
      </c>
      <c r="S331" s="20">
        <v>347</v>
      </c>
      <c r="T331" s="36">
        <v>0.53</v>
      </c>
      <c r="U331" s="36">
        <v>0.65</v>
      </c>
      <c r="V331" s="24">
        <f t="shared" si="35"/>
        <v>22.64150943396227</v>
      </c>
      <c r="W331" s="20">
        <v>328</v>
      </c>
      <c r="X331" s="8" t="s">
        <v>395</v>
      </c>
      <c r="Y331" s="23" t="s">
        <v>453</v>
      </c>
      <c r="Z331" s="8" t="s">
        <v>413</v>
      </c>
      <c r="AA331" s="6"/>
    </row>
    <row r="332" spans="1:27" ht="16.899999999999999" customHeight="1" x14ac:dyDescent="0.25">
      <c r="A332" s="20">
        <v>211</v>
      </c>
      <c r="B332" s="1" t="s">
        <v>234</v>
      </c>
      <c r="C332" s="23">
        <v>596</v>
      </c>
      <c r="D332" s="84">
        <v>19342</v>
      </c>
      <c r="E332" s="23">
        <v>486.43299999999999</v>
      </c>
      <c r="F332" s="22">
        <f t="shared" si="33"/>
        <v>300.3099205442748</v>
      </c>
      <c r="G332" s="36">
        <v>744.87</v>
      </c>
      <c r="H332" s="22">
        <f t="shared" si="34"/>
        <v>26.163329820864067</v>
      </c>
      <c r="I332" s="23">
        <v>98.38</v>
      </c>
      <c r="J332" s="23">
        <v>98.2</v>
      </c>
      <c r="K332" s="24">
        <f t="shared" si="30"/>
        <v>-0.18296401707664245</v>
      </c>
      <c r="L332" s="23">
        <v>0.76100000000000001</v>
      </c>
      <c r="M332" s="23">
        <v>0.84099999999999997</v>
      </c>
      <c r="N332" s="24">
        <f t="shared" si="31"/>
        <v>10.512483574244399</v>
      </c>
      <c r="O332" s="20">
        <v>285</v>
      </c>
      <c r="P332" s="36">
        <v>0.51</v>
      </c>
      <c r="Q332" s="36">
        <v>0.56000000000000005</v>
      </c>
      <c r="R332" s="24">
        <f t="shared" si="32"/>
        <v>9.8039215686274588</v>
      </c>
      <c r="S332" s="20">
        <v>312</v>
      </c>
      <c r="T332" s="36">
        <v>0.44</v>
      </c>
      <c r="U332" s="36">
        <v>0.54</v>
      </c>
      <c r="V332" s="24">
        <f t="shared" si="35"/>
        <v>22.727272727272734</v>
      </c>
      <c r="W332" s="20">
        <v>329</v>
      </c>
      <c r="X332" s="9" t="s">
        <v>398</v>
      </c>
      <c r="Y332" s="23" t="s">
        <v>463</v>
      </c>
      <c r="Z332" s="9"/>
      <c r="AA332" s="6"/>
    </row>
    <row r="333" spans="1:27" ht="16.899999999999999" customHeight="1" x14ac:dyDescent="0.25">
      <c r="A333" s="20">
        <v>188</v>
      </c>
      <c r="B333" s="1" t="s">
        <v>105</v>
      </c>
      <c r="C333" s="23">
        <v>486</v>
      </c>
      <c r="D333" s="84">
        <v>19342</v>
      </c>
      <c r="E333" s="23">
        <v>345.95699999999999</v>
      </c>
      <c r="F333" s="22">
        <f t="shared" si="33"/>
        <v>213.58402736190942</v>
      </c>
      <c r="G333" s="36">
        <v>11.91</v>
      </c>
      <c r="H333" s="22">
        <f t="shared" si="34"/>
        <v>0.41833508956796628</v>
      </c>
      <c r="I333" s="23">
        <v>53.94</v>
      </c>
      <c r="J333" s="23">
        <v>57.93</v>
      </c>
      <c r="K333" s="24">
        <f t="shared" si="30"/>
        <v>7.3971078976640712</v>
      </c>
      <c r="L333" s="23">
        <v>0.67900000000000005</v>
      </c>
      <c r="M333" s="23">
        <v>0.74199999999999999</v>
      </c>
      <c r="N333" s="24">
        <f t="shared" si="31"/>
        <v>9.2783505154638988</v>
      </c>
      <c r="O333" s="20">
        <v>336</v>
      </c>
      <c r="P333" s="36">
        <v>0.48</v>
      </c>
      <c r="Q333" s="36">
        <v>0.54</v>
      </c>
      <c r="R333" s="24">
        <f t="shared" si="32"/>
        <v>12.500000000000014</v>
      </c>
      <c r="S333" s="20">
        <v>329</v>
      </c>
      <c r="T333" s="36">
        <v>0.39</v>
      </c>
      <c r="U333" s="36">
        <v>0.48</v>
      </c>
      <c r="V333" s="24">
        <f t="shared" si="35"/>
        <v>23.076923076923066</v>
      </c>
      <c r="W333" s="20">
        <v>330</v>
      </c>
      <c r="X333" s="8" t="s">
        <v>395</v>
      </c>
      <c r="Y333" s="23" t="s">
        <v>424</v>
      </c>
      <c r="Z333" s="8"/>
      <c r="AA333" s="6"/>
    </row>
    <row r="334" spans="1:27" ht="16.899999999999999" customHeight="1" x14ac:dyDescent="0.25">
      <c r="A334" s="20">
        <v>83</v>
      </c>
      <c r="B334" s="1" t="s">
        <v>42</v>
      </c>
      <c r="C334" s="23">
        <v>520</v>
      </c>
      <c r="D334" s="84">
        <v>22618</v>
      </c>
      <c r="E334" s="23">
        <v>204.494</v>
      </c>
      <c r="F334" s="22">
        <f t="shared" si="33"/>
        <v>126.24878840823081</v>
      </c>
      <c r="G334" s="36">
        <v>17.84</v>
      </c>
      <c r="H334" s="22">
        <f t="shared" si="34"/>
        <v>0.62662451703547595</v>
      </c>
      <c r="I334" s="23">
        <v>69.48</v>
      </c>
      <c r="J334" s="23">
        <v>69.17</v>
      </c>
      <c r="K334" s="24">
        <f t="shared" si="30"/>
        <v>-0.44617156016120418</v>
      </c>
      <c r="L334" s="23">
        <v>0.61699999999999999</v>
      </c>
      <c r="M334" s="23">
        <v>0.70699999999999996</v>
      </c>
      <c r="N334" s="24">
        <f t="shared" si="31"/>
        <v>14.586709886547808</v>
      </c>
      <c r="O334" s="20">
        <v>101</v>
      </c>
      <c r="P334" s="36">
        <v>0.56999999999999995</v>
      </c>
      <c r="Q334" s="36">
        <v>0.62</v>
      </c>
      <c r="R334" s="24">
        <f t="shared" si="32"/>
        <v>8.7719298245614112</v>
      </c>
      <c r="S334" s="20">
        <v>301</v>
      </c>
      <c r="T334" s="36">
        <v>0.56000000000000005</v>
      </c>
      <c r="U334" s="36">
        <v>0.69</v>
      </c>
      <c r="V334" s="24">
        <f t="shared" si="35"/>
        <v>23.214285714285694</v>
      </c>
      <c r="W334" s="20">
        <v>331</v>
      </c>
      <c r="X334" s="8" t="s">
        <v>395</v>
      </c>
      <c r="Y334" s="23" t="s">
        <v>457</v>
      </c>
      <c r="Z334" s="8" t="s">
        <v>413</v>
      </c>
      <c r="AA334" s="6"/>
    </row>
    <row r="335" spans="1:27" ht="16.899999999999999" customHeight="1" x14ac:dyDescent="0.25">
      <c r="A335" s="20">
        <v>80</v>
      </c>
      <c r="B335" s="1" t="s">
        <v>60</v>
      </c>
      <c r="C335" s="26">
        <v>1027</v>
      </c>
      <c r="D335" s="36" t="s">
        <v>487</v>
      </c>
      <c r="E335" s="23">
        <v>197.80500000000001</v>
      </c>
      <c r="F335" s="22">
        <f t="shared" si="33"/>
        <v>122.11918976150936</v>
      </c>
      <c r="G335" s="57">
        <v>1088.1500000000001</v>
      </c>
      <c r="H335" s="22">
        <f t="shared" si="34"/>
        <v>38.220934316824732</v>
      </c>
      <c r="I335" s="23">
        <v>95.44</v>
      </c>
      <c r="J335" s="23">
        <v>95.42</v>
      </c>
      <c r="K335" s="24">
        <f t="shared" si="30"/>
        <v>-2.0955574182735859E-2</v>
      </c>
      <c r="L335" s="23">
        <v>0.69</v>
      </c>
      <c r="M335" s="23">
        <v>0.76400000000000001</v>
      </c>
      <c r="N335" s="24">
        <f t="shared" si="31"/>
        <v>10.724637681159422</v>
      </c>
      <c r="O335" s="20">
        <v>275</v>
      </c>
      <c r="P335" s="36">
        <v>0.42</v>
      </c>
      <c r="Q335" s="36">
        <v>0.47</v>
      </c>
      <c r="R335" s="24">
        <f t="shared" si="32"/>
        <v>11.904761904761912</v>
      </c>
      <c r="S335" s="20">
        <v>323</v>
      </c>
      <c r="T335" s="36">
        <v>0.3</v>
      </c>
      <c r="U335" s="36">
        <v>0.37</v>
      </c>
      <c r="V335" s="24">
        <f t="shared" si="35"/>
        <v>23.333333333333329</v>
      </c>
      <c r="W335" s="20">
        <v>332</v>
      </c>
      <c r="X335" s="8" t="s">
        <v>394</v>
      </c>
      <c r="Y335" s="23" t="s">
        <v>427</v>
      </c>
      <c r="Z335" s="8"/>
      <c r="AA335" s="6"/>
    </row>
    <row r="336" spans="1:27" ht="16.899999999999999" customHeight="1" x14ac:dyDescent="0.25">
      <c r="A336" s="20">
        <v>314</v>
      </c>
      <c r="B336" s="1" t="s">
        <v>349</v>
      </c>
      <c r="C336" s="23">
        <v>762</v>
      </c>
      <c r="D336" s="84">
        <v>22590</v>
      </c>
      <c r="E336" s="23">
        <v>741.053</v>
      </c>
      <c r="F336" s="22">
        <f t="shared" si="33"/>
        <v>457.50507788142761</v>
      </c>
      <c r="G336" s="36">
        <v>15.35</v>
      </c>
      <c r="H336" s="22">
        <f t="shared" si="34"/>
        <v>0.53916403231471721</v>
      </c>
      <c r="I336" s="23">
        <v>50.07</v>
      </c>
      <c r="J336" s="23">
        <v>61.71</v>
      </c>
      <c r="K336" s="24">
        <f t="shared" si="30"/>
        <v>23.247453565008982</v>
      </c>
      <c r="L336" s="23">
        <v>0.61199999999999999</v>
      </c>
      <c r="M336" s="23">
        <v>0.70099999999999996</v>
      </c>
      <c r="N336" s="24">
        <f t="shared" si="31"/>
        <v>14.542483660130713</v>
      </c>
      <c r="O336" s="20">
        <v>105</v>
      </c>
      <c r="P336" s="36">
        <v>0.52</v>
      </c>
      <c r="Q336" s="36">
        <v>0.59</v>
      </c>
      <c r="R336" s="24">
        <f t="shared" si="32"/>
        <v>13.461538461538467</v>
      </c>
      <c r="S336" s="20">
        <v>337</v>
      </c>
      <c r="T336" s="36">
        <v>0.47</v>
      </c>
      <c r="U336" s="36">
        <v>0.57999999999999996</v>
      </c>
      <c r="V336" s="24">
        <f t="shared" si="35"/>
        <v>23.404255319148945</v>
      </c>
      <c r="W336" s="20">
        <v>333</v>
      </c>
      <c r="X336" s="8" t="s">
        <v>392</v>
      </c>
      <c r="Y336" s="23" t="s">
        <v>441</v>
      </c>
      <c r="Z336" s="10" t="s">
        <v>410</v>
      </c>
      <c r="AA336" s="6"/>
    </row>
    <row r="337" spans="1:27" ht="16.899999999999999" customHeight="1" x14ac:dyDescent="0.25">
      <c r="A337" s="20">
        <v>233</v>
      </c>
      <c r="B337" s="1" t="s">
        <v>329</v>
      </c>
      <c r="C337" s="23">
        <v>555</v>
      </c>
      <c r="D337" s="84">
        <v>23725</v>
      </c>
      <c r="E337" s="23">
        <v>550.59100000000001</v>
      </c>
      <c r="F337" s="22">
        <f t="shared" si="33"/>
        <v>339.91924779443997</v>
      </c>
      <c r="G337" s="36">
        <v>13.14</v>
      </c>
      <c r="H337" s="22">
        <f t="shared" si="34"/>
        <v>0.46153846153846156</v>
      </c>
      <c r="I337" s="23">
        <v>39.5</v>
      </c>
      <c r="J337" s="23">
        <v>55.27</v>
      </c>
      <c r="K337" s="24">
        <f t="shared" si="30"/>
        <v>39.924050632911388</v>
      </c>
      <c r="L337" s="23">
        <v>0.626</v>
      </c>
      <c r="M337" s="23">
        <v>0.69799999999999995</v>
      </c>
      <c r="N337" s="24">
        <f t="shared" si="31"/>
        <v>11.501597444089455</v>
      </c>
      <c r="O337" s="20">
        <v>236</v>
      </c>
      <c r="P337" s="36">
        <v>0.57999999999999996</v>
      </c>
      <c r="Q337" s="36">
        <v>0.63</v>
      </c>
      <c r="R337" s="24">
        <f t="shared" si="32"/>
        <v>8.620689655172427</v>
      </c>
      <c r="S337" s="20">
        <v>298</v>
      </c>
      <c r="T337" s="36">
        <v>0.57999999999999996</v>
      </c>
      <c r="U337" s="36">
        <v>0.72</v>
      </c>
      <c r="V337" s="24">
        <f t="shared" si="35"/>
        <v>24.137931034482762</v>
      </c>
      <c r="W337" s="20">
        <v>334</v>
      </c>
      <c r="X337" s="8" t="s">
        <v>392</v>
      </c>
      <c r="Y337" s="23" t="s">
        <v>428</v>
      </c>
      <c r="Z337" s="10" t="s">
        <v>410</v>
      </c>
      <c r="AA337" s="6"/>
    </row>
    <row r="338" spans="1:27" ht="16.899999999999999" customHeight="1" x14ac:dyDescent="0.25">
      <c r="A338" s="20">
        <v>41</v>
      </c>
      <c r="B338" s="1" t="s">
        <v>30</v>
      </c>
      <c r="C338" s="23">
        <v>980</v>
      </c>
      <c r="D338" s="36" t="s">
        <v>482</v>
      </c>
      <c r="E338" s="23">
        <v>825.75699999999995</v>
      </c>
      <c r="F338" s="22">
        <f t="shared" si="33"/>
        <v>509.79892206918265</v>
      </c>
      <c r="G338" s="36">
        <v>13.49</v>
      </c>
      <c r="H338" s="22">
        <f t="shared" si="34"/>
        <v>0.47383210396909031</v>
      </c>
      <c r="I338" s="23">
        <v>39.36</v>
      </c>
      <c r="J338" s="23">
        <v>46.67</v>
      </c>
      <c r="K338" s="24">
        <f t="shared" si="30"/>
        <v>18.572154471544721</v>
      </c>
      <c r="L338" s="23">
        <v>0.63900000000000001</v>
      </c>
      <c r="M338" s="23">
        <v>0.71899999999999997</v>
      </c>
      <c r="N338" s="24">
        <f t="shared" si="31"/>
        <v>12.519561815336459</v>
      </c>
      <c r="O338" s="20">
        <v>180</v>
      </c>
      <c r="P338" s="36">
        <v>0.49</v>
      </c>
      <c r="Q338" s="36">
        <v>0.55000000000000004</v>
      </c>
      <c r="R338" s="24">
        <f t="shared" si="32"/>
        <v>12.244897959183689</v>
      </c>
      <c r="S338" s="20">
        <v>324</v>
      </c>
      <c r="T338" s="36">
        <v>0.41</v>
      </c>
      <c r="U338" s="36">
        <v>0.51</v>
      </c>
      <c r="V338" s="24">
        <f t="shared" si="35"/>
        <v>24.390243902439039</v>
      </c>
      <c r="W338" s="20">
        <v>335</v>
      </c>
      <c r="X338" s="8" t="s">
        <v>394</v>
      </c>
      <c r="Y338" s="23" t="s">
        <v>427</v>
      </c>
      <c r="Z338" s="8" t="s">
        <v>412</v>
      </c>
      <c r="AA338" s="6"/>
    </row>
    <row r="339" spans="1:27" ht="16.899999999999999" customHeight="1" x14ac:dyDescent="0.25">
      <c r="A339" s="20">
        <v>163</v>
      </c>
      <c r="B339" s="1" t="s">
        <v>283</v>
      </c>
      <c r="C339" s="23">
        <v>482</v>
      </c>
      <c r="D339" s="84">
        <v>22429</v>
      </c>
      <c r="E339" s="23">
        <v>128.22300000000001</v>
      </c>
      <c r="F339" s="22">
        <f t="shared" si="33"/>
        <v>79.161238941331192</v>
      </c>
      <c r="G339" s="36">
        <v>27.43</v>
      </c>
      <c r="H339" s="22">
        <f t="shared" si="34"/>
        <v>0.9634703196347032</v>
      </c>
      <c r="I339" s="23">
        <v>62.74</v>
      </c>
      <c r="J339" s="23">
        <v>71.14</v>
      </c>
      <c r="K339" s="24">
        <f t="shared" si="30"/>
        <v>13.388587822760584</v>
      </c>
      <c r="L339" s="23">
        <v>0.64600000000000002</v>
      </c>
      <c r="M339" s="23">
        <v>0.70799999999999996</v>
      </c>
      <c r="N339" s="24">
        <f t="shared" si="31"/>
        <v>9.5975232198142209</v>
      </c>
      <c r="O339" s="20">
        <v>318</v>
      </c>
      <c r="P339" s="36">
        <v>0.49</v>
      </c>
      <c r="Q339" s="36">
        <v>0.55000000000000004</v>
      </c>
      <c r="R339" s="24">
        <f t="shared" si="32"/>
        <v>12.244897959183689</v>
      </c>
      <c r="S339" s="20">
        <v>326</v>
      </c>
      <c r="T339" s="36">
        <v>0.41</v>
      </c>
      <c r="U339" s="36">
        <v>0.51</v>
      </c>
      <c r="V339" s="24">
        <f t="shared" si="35"/>
        <v>24.390243902439039</v>
      </c>
      <c r="W339" s="20">
        <v>336</v>
      </c>
      <c r="X339" s="8" t="s">
        <v>397</v>
      </c>
      <c r="Y339" s="23" t="s">
        <v>431</v>
      </c>
      <c r="Z339" s="8"/>
      <c r="AA339" s="6"/>
    </row>
    <row r="340" spans="1:27" ht="16.899999999999999" customHeight="1" x14ac:dyDescent="0.25">
      <c r="A340" s="20">
        <v>74</v>
      </c>
      <c r="B340" s="1" t="s">
        <v>55</v>
      </c>
      <c r="C340" s="23">
        <v>318</v>
      </c>
      <c r="D340" s="36" t="s">
        <v>485</v>
      </c>
      <c r="E340" s="25">
        <v>1341.3230000000001</v>
      </c>
      <c r="F340" s="22">
        <f t="shared" si="33"/>
        <v>828.09472949863266</v>
      </c>
      <c r="G340" s="36">
        <v>12.66</v>
      </c>
      <c r="H340" s="22">
        <f t="shared" si="34"/>
        <v>0.44467860906217072</v>
      </c>
      <c r="I340" s="23">
        <v>23.95</v>
      </c>
      <c r="J340" s="23">
        <v>28.39</v>
      </c>
      <c r="K340" s="24">
        <f t="shared" si="30"/>
        <v>18.538622129436334</v>
      </c>
      <c r="L340" s="23">
        <v>0.56499999999999995</v>
      </c>
      <c r="M340" s="23">
        <v>0.68400000000000005</v>
      </c>
      <c r="N340" s="24">
        <f t="shared" si="31"/>
        <v>21.061946902654881</v>
      </c>
      <c r="O340" s="20">
        <v>11</v>
      </c>
      <c r="P340" s="36">
        <v>0.54</v>
      </c>
      <c r="Q340" s="36">
        <v>0.62</v>
      </c>
      <c r="R340" s="24">
        <f t="shared" si="32"/>
        <v>14.81481481481481</v>
      </c>
      <c r="S340" s="20">
        <v>346</v>
      </c>
      <c r="T340" s="36">
        <v>0.49</v>
      </c>
      <c r="U340" s="36">
        <v>0.61</v>
      </c>
      <c r="V340" s="24">
        <f t="shared" si="35"/>
        <v>24.489795918367349</v>
      </c>
      <c r="W340" s="20">
        <v>337</v>
      </c>
      <c r="X340" s="8" t="s">
        <v>394</v>
      </c>
      <c r="Y340" s="23" t="s">
        <v>425</v>
      </c>
      <c r="Z340" s="8" t="s">
        <v>412</v>
      </c>
      <c r="AA340" s="6"/>
    </row>
    <row r="341" spans="1:27" ht="16.899999999999999" customHeight="1" x14ac:dyDescent="0.25">
      <c r="A341" s="20">
        <v>47</v>
      </c>
      <c r="B341" s="1" t="s">
        <v>213</v>
      </c>
      <c r="C341" s="23">
        <v>378</v>
      </c>
      <c r="D341" s="84">
        <v>33970</v>
      </c>
      <c r="E341" s="23">
        <v>297.24799999999999</v>
      </c>
      <c r="F341" s="22">
        <f t="shared" si="33"/>
        <v>183.51247399322125</v>
      </c>
      <c r="G341" s="36">
        <v>10.62</v>
      </c>
      <c r="H341" s="22">
        <f t="shared" si="34"/>
        <v>0.37302423603793466</v>
      </c>
      <c r="I341" s="23">
        <v>60.86</v>
      </c>
      <c r="J341" s="23">
        <v>67.930000000000007</v>
      </c>
      <c r="K341" s="24">
        <f t="shared" si="30"/>
        <v>11.616825501150188</v>
      </c>
      <c r="L341" s="23">
        <v>0.58599999999999997</v>
      </c>
      <c r="M341" s="23">
        <v>0.70699999999999996</v>
      </c>
      <c r="N341" s="24">
        <f t="shared" si="31"/>
        <v>20.648464163822524</v>
      </c>
      <c r="O341" s="20">
        <v>12</v>
      </c>
      <c r="P341" s="36">
        <v>0.5</v>
      </c>
      <c r="Q341" s="36">
        <v>0.56999999999999995</v>
      </c>
      <c r="R341" s="24">
        <f t="shared" si="32"/>
        <v>13.999999999999986</v>
      </c>
      <c r="S341" s="20">
        <v>340</v>
      </c>
      <c r="T341" s="36">
        <v>0.44</v>
      </c>
      <c r="U341" s="36">
        <v>0.55000000000000004</v>
      </c>
      <c r="V341" s="24">
        <f t="shared" si="35"/>
        <v>25</v>
      </c>
      <c r="W341" s="20">
        <v>338</v>
      </c>
      <c r="X341" s="8" t="s">
        <v>397</v>
      </c>
      <c r="Y341" s="23" t="s">
        <v>430</v>
      </c>
      <c r="Z341" s="8"/>
      <c r="AA341" s="6" t="s">
        <v>429</v>
      </c>
    </row>
    <row r="342" spans="1:27" ht="16.899999999999999" customHeight="1" x14ac:dyDescent="0.25">
      <c r="A342" s="20">
        <v>109</v>
      </c>
      <c r="B342" s="1" t="s">
        <v>286</v>
      </c>
      <c r="C342" s="23">
        <v>600</v>
      </c>
      <c r="D342" s="84">
        <v>33970</v>
      </c>
      <c r="E342" s="23">
        <v>291.60000000000002</v>
      </c>
      <c r="F342" s="22">
        <f t="shared" si="33"/>
        <v>180.02555918432867</v>
      </c>
      <c r="G342" s="36">
        <v>11.78</v>
      </c>
      <c r="H342" s="22">
        <f t="shared" si="34"/>
        <v>0.41376887952230418</v>
      </c>
      <c r="I342" s="23">
        <v>49.05</v>
      </c>
      <c r="J342" s="23">
        <v>58.12</v>
      </c>
      <c r="K342" s="24">
        <f t="shared" si="30"/>
        <v>18.491335372069315</v>
      </c>
      <c r="L342" s="23">
        <v>0.61599999999999999</v>
      </c>
      <c r="M342" s="23">
        <v>0.70099999999999996</v>
      </c>
      <c r="N342" s="24">
        <f t="shared" si="31"/>
        <v>13.798701298701303</v>
      </c>
      <c r="O342" s="20">
        <v>130</v>
      </c>
      <c r="P342" s="36">
        <v>0.53</v>
      </c>
      <c r="Q342" s="36">
        <v>0.6</v>
      </c>
      <c r="R342" s="24">
        <f t="shared" si="32"/>
        <v>13.20754716981132</v>
      </c>
      <c r="S342" s="20">
        <v>334</v>
      </c>
      <c r="T342" s="36">
        <v>0.48</v>
      </c>
      <c r="U342" s="36">
        <v>0.6</v>
      </c>
      <c r="V342" s="24">
        <f t="shared" si="35"/>
        <v>25</v>
      </c>
      <c r="W342" s="20">
        <v>339</v>
      </c>
      <c r="X342" s="8" t="s">
        <v>392</v>
      </c>
      <c r="Y342" s="23" t="s">
        <v>441</v>
      </c>
      <c r="Z342" s="8"/>
      <c r="AA342" s="6"/>
    </row>
    <row r="343" spans="1:27" ht="16.899999999999999" customHeight="1" x14ac:dyDescent="0.25">
      <c r="A343" s="20">
        <v>248</v>
      </c>
      <c r="B343" s="1" t="s">
        <v>280</v>
      </c>
      <c r="C343" s="23">
        <v>470</v>
      </c>
      <c r="D343" s="84">
        <v>22604</v>
      </c>
      <c r="E343" s="23">
        <v>170.89599999999999</v>
      </c>
      <c r="F343" s="22">
        <f t="shared" si="33"/>
        <v>105.50633731949597</v>
      </c>
      <c r="G343" s="36">
        <v>212.6</v>
      </c>
      <c r="H343" s="22">
        <f t="shared" si="34"/>
        <v>7.4675096592904815</v>
      </c>
      <c r="I343" s="23">
        <v>96.29</v>
      </c>
      <c r="J343" s="23">
        <v>98.63</v>
      </c>
      <c r="K343" s="24">
        <f t="shared" si="30"/>
        <v>2.4301588950046522</v>
      </c>
      <c r="L343" s="23">
        <v>0.65900000000000003</v>
      </c>
      <c r="M343" s="23">
        <v>0.746</v>
      </c>
      <c r="N343" s="24">
        <f t="shared" si="31"/>
        <v>13.201820940819417</v>
      </c>
      <c r="O343" s="20">
        <v>145</v>
      </c>
      <c r="P343" s="36">
        <v>0.37</v>
      </c>
      <c r="Q343" s="36">
        <v>0.43</v>
      </c>
      <c r="R343" s="24">
        <f t="shared" si="32"/>
        <v>16.21621621621621</v>
      </c>
      <c r="S343" s="20">
        <v>351</v>
      </c>
      <c r="T343" s="36">
        <v>0.24</v>
      </c>
      <c r="U343" s="36">
        <v>0.3</v>
      </c>
      <c r="V343" s="24">
        <f t="shared" si="35"/>
        <v>25</v>
      </c>
      <c r="W343" s="20">
        <v>340</v>
      </c>
      <c r="X343" s="9" t="s">
        <v>398</v>
      </c>
      <c r="Y343" s="23" t="s">
        <v>463</v>
      </c>
      <c r="Z343" s="9"/>
      <c r="AA343" s="6"/>
    </row>
    <row r="344" spans="1:27" ht="16.899999999999999" customHeight="1" x14ac:dyDescent="0.25">
      <c r="A344" s="20">
        <v>219</v>
      </c>
      <c r="B344" s="1" t="s">
        <v>313</v>
      </c>
      <c r="C344" s="23">
        <v>700</v>
      </c>
      <c r="D344" s="84">
        <v>33970</v>
      </c>
      <c r="E344" s="23">
        <v>396.589</v>
      </c>
      <c r="F344" s="22">
        <f t="shared" si="33"/>
        <v>244.84278632151478</v>
      </c>
      <c r="G344" s="36">
        <v>9.5</v>
      </c>
      <c r="H344" s="22">
        <f t="shared" si="34"/>
        <v>0.33368458025992276</v>
      </c>
      <c r="I344" s="23">
        <v>14.5</v>
      </c>
      <c r="J344" s="23">
        <v>25.07</v>
      </c>
      <c r="K344" s="24">
        <f t="shared" si="30"/>
        <v>72.896551724137936</v>
      </c>
      <c r="L344" s="23">
        <v>0.54</v>
      </c>
      <c r="M344" s="23">
        <v>0.64</v>
      </c>
      <c r="N344" s="24">
        <f t="shared" si="31"/>
        <v>18.518518518518519</v>
      </c>
      <c r="O344" s="20">
        <v>25</v>
      </c>
      <c r="P344" s="36">
        <v>0.51</v>
      </c>
      <c r="Q344" s="36">
        <v>0.6</v>
      </c>
      <c r="R344" s="24">
        <f t="shared" si="32"/>
        <v>17.647058823529406</v>
      </c>
      <c r="S344" s="20">
        <v>365</v>
      </c>
      <c r="T344" s="36">
        <v>0.47</v>
      </c>
      <c r="U344" s="36">
        <v>0.59</v>
      </c>
      <c r="V344" s="24">
        <f t="shared" si="35"/>
        <v>25.531914893617028</v>
      </c>
      <c r="W344" s="20">
        <v>341</v>
      </c>
      <c r="X344" s="8" t="s">
        <v>393</v>
      </c>
      <c r="Y344" s="23" t="s">
        <v>447</v>
      </c>
      <c r="Z344" s="8" t="s">
        <v>410</v>
      </c>
      <c r="AA344" s="6"/>
    </row>
    <row r="345" spans="1:27" ht="16.899999999999999" customHeight="1" x14ac:dyDescent="0.25">
      <c r="A345" s="20">
        <v>196</v>
      </c>
      <c r="B345" s="1" t="s">
        <v>205</v>
      </c>
      <c r="C345" s="23">
        <v>350</v>
      </c>
      <c r="D345" s="84">
        <v>19342</v>
      </c>
      <c r="E345" s="23">
        <v>120.194</v>
      </c>
      <c r="F345" s="22">
        <f t="shared" si="33"/>
        <v>74.204362347740727</v>
      </c>
      <c r="G345" s="36">
        <v>38.380000000000003</v>
      </c>
      <c r="H345" s="22">
        <f t="shared" si="34"/>
        <v>1.348085704250088</v>
      </c>
      <c r="I345" s="23">
        <v>82.23</v>
      </c>
      <c r="J345" s="23">
        <v>88.83</v>
      </c>
      <c r="K345" s="24">
        <f t="shared" si="30"/>
        <v>8.026267785479746</v>
      </c>
      <c r="L345" s="23">
        <v>0.63300000000000001</v>
      </c>
      <c r="M345" s="23">
        <v>0.72299999999999998</v>
      </c>
      <c r="N345" s="24">
        <f t="shared" si="31"/>
        <v>14.218009478672982</v>
      </c>
      <c r="O345" s="20">
        <v>115</v>
      </c>
      <c r="P345" s="36">
        <v>0.5</v>
      </c>
      <c r="Q345" s="36">
        <v>0.55000000000000004</v>
      </c>
      <c r="R345" s="24">
        <f t="shared" si="32"/>
        <v>10</v>
      </c>
      <c r="S345" s="20">
        <v>315</v>
      </c>
      <c r="T345" s="36">
        <v>0.41</v>
      </c>
      <c r="U345" s="36">
        <v>0.52</v>
      </c>
      <c r="V345" s="24">
        <f t="shared" si="35"/>
        <v>26.829268292682954</v>
      </c>
      <c r="W345" s="20">
        <v>342</v>
      </c>
      <c r="X345" s="9" t="s">
        <v>398</v>
      </c>
      <c r="Y345" s="23" t="s">
        <v>435</v>
      </c>
      <c r="Z345" s="9"/>
      <c r="AA345" s="6"/>
    </row>
    <row r="346" spans="1:27" ht="16.899999999999999" customHeight="1" x14ac:dyDescent="0.25">
      <c r="A346" s="20">
        <v>108</v>
      </c>
      <c r="B346" s="1" t="s">
        <v>267</v>
      </c>
      <c r="C346" s="23">
        <v>618</v>
      </c>
      <c r="D346" s="84">
        <v>35431</v>
      </c>
      <c r="E346" s="23">
        <v>320.87</v>
      </c>
      <c r="F346" s="22">
        <f t="shared" si="33"/>
        <v>198.09602597899703</v>
      </c>
      <c r="G346" s="36">
        <v>14.4</v>
      </c>
      <c r="H346" s="22">
        <f t="shared" si="34"/>
        <v>0.50579557428872501</v>
      </c>
      <c r="I346" s="23">
        <v>29.18</v>
      </c>
      <c r="J346" s="23">
        <v>35.19</v>
      </c>
      <c r="K346" s="24">
        <f t="shared" si="30"/>
        <v>20.596298834818356</v>
      </c>
      <c r="L346" s="23">
        <v>0.61799999999999999</v>
      </c>
      <c r="M346" s="23">
        <v>0.70799999999999996</v>
      </c>
      <c r="N346" s="24">
        <f t="shared" si="31"/>
        <v>14.5631067961165</v>
      </c>
      <c r="O346" s="20">
        <v>102</v>
      </c>
      <c r="P346" s="36">
        <v>0.51</v>
      </c>
      <c r="Q346" s="36">
        <v>0.6</v>
      </c>
      <c r="R346" s="24">
        <f t="shared" si="32"/>
        <v>17.647058823529406</v>
      </c>
      <c r="S346" s="20">
        <v>364</v>
      </c>
      <c r="T346" s="36">
        <v>0.52</v>
      </c>
      <c r="U346" s="36">
        <v>0.66</v>
      </c>
      <c r="V346" s="24">
        <f t="shared" si="35"/>
        <v>26.923076923076934</v>
      </c>
      <c r="W346" s="20">
        <v>343</v>
      </c>
      <c r="X346" s="8" t="s">
        <v>393</v>
      </c>
      <c r="Y346" s="23" t="s">
        <v>451</v>
      </c>
      <c r="Z346" s="8" t="s">
        <v>415</v>
      </c>
      <c r="AA346" s="6" t="s">
        <v>429</v>
      </c>
    </row>
    <row r="347" spans="1:27" ht="16.899999999999999" customHeight="1" x14ac:dyDescent="0.25">
      <c r="A347" s="20">
        <v>343</v>
      </c>
      <c r="B347" s="1" t="s">
        <v>162</v>
      </c>
      <c r="C347" s="23">
        <v>750</v>
      </c>
      <c r="D347" s="84">
        <v>22600</v>
      </c>
      <c r="E347" s="23">
        <v>389.041</v>
      </c>
      <c r="F347" s="22">
        <f t="shared" si="33"/>
        <v>240.18286546855418</v>
      </c>
      <c r="G347" s="36">
        <v>27.12</v>
      </c>
      <c r="H347" s="22">
        <f t="shared" si="34"/>
        <v>0.95258166491043206</v>
      </c>
      <c r="I347" s="23">
        <v>51.65</v>
      </c>
      <c r="J347" s="23">
        <v>63.54</v>
      </c>
      <c r="K347" s="24">
        <f t="shared" si="30"/>
        <v>23.020329138431762</v>
      </c>
      <c r="L347" s="23">
        <v>0.67600000000000005</v>
      </c>
      <c r="M347" s="23">
        <v>0.77400000000000002</v>
      </c>
      <c r="N347" s="24">
        <f t="shared" si="31"/>
        <v>14.497041420118336</v>
      </c>
      <c r="O347" s="20">
        <v>108</v>
      </c>
      <c r="P347" s="36">
        <v>0.54</v>
      </c>
      <c r="Q347" s="36">
        <v>0.6</v>
      </c>
      <c r="R347" s="24">
        <f t="shared" si="32"/>
        <v>11.1111111111111</v>
      </c>
      <c r="S347" s="20">
        <v>320</v>
      </c>
      <c r="T347" s="36">
        <v>0.52</v>
      </c>
      <c r="U347" s="36">
        <v>0.66</v>
      </c>
      <c r="V347" s="24">
        <f t="shared" si="35"/>
        <v>26.923076923076934</v>
      </c>
      <c r="W347" s="20">
        <v>344</v>
      </c>
      <c r="X347" s="8" t="s">
        <v>401</v>
      </c>
      <c r="Y347" s="23" t="s">
        <v>449</v>
      </c>
      <c r="Z347" s="8" t="s">
        <v>411</v>
      </c>
      <c r="AA347" s="6" t="s">
        <v>429</v>
      </c>
    </row>
    <row r="348" spans="1:27" ht="16.899999999999999" customHeight="1" x14ac:dyDescent="0.25">
      <c r="A348" s="20">
        <v>330</v>
      </c>
      <c r="B348" s="1" t="s">
        <v>361</v>
      </c>
      <c r="C348" s="26">
        <v>1049</v>
      </c>
      <c r="D348" s="84">
        <v>33970</v>
      </c>
      <c r="E348" s="23">
        <v>845.53</v>
      </c>
      <c r="F348" s="22">
        <f t="shared" si="33"/>
        <v>522.00621075831759</v>
      </c>
      <c r="G348" s="36">
        <v>13.41</v>
      </c>
      <c r="H348" s="22">
        <f t="shared" si="34"/>
        <v>0.47102212855637515</v>
      </c>
      <c r="I348" s="23">
        <v>23.28</v>
      </c>
      <c r="J348" s="23">
        <v>27.92</v>
      </c>
      <c r="K348" s="24">
        <f t="shared" si="30"/>
        <v>19.93127147766323</v>
      </c>
      <c r="L348" s="23">
        <v>0.54500000000000004</v>
      </c>
      <c r="M348" s="23">
        <v>0.66200000000000003</v>
      </c>
      <c r="N348" s="24">
        <f t="shared" si="31"/>
        <v>21.467889908256893</v>
      </c>
      <c r="O348" s="20">
        <v>9</v>
      </c>
      <c r="P348" s="36">
        <v>0.48</v>
      </c>
      <c r="Q348" s="36">
        <v>0.54</v>
      </c>
      <c r="R348" s="24">
        <f t="shared" si="32"/>
        <v>12.500000000000014</v>
      </c>
      <c r="S348" s="20">
        <v>330</v>
      </c>
      <c r="T348" s="36">
        <v>0.4</v>
      </c>
      <c r="U348" s="36">
        <v>0.51</v>
      </c>
      <c r="V348" s="24">
        <f t="shared" si="35"/>
        <v>27.5</v>
      </c>
      <c r="W348" s="20">
        <v>345</v>
      </c>
      <c r="X348" s="8" t="s">
        <v>393</v>
      </c>
      <c r="Y348" s="23" t="s">
        <v>447</v>
      </c>
      <c r="Z348" s="8" t="s">
        <v>410</v>
      </c>
      <c r="AA348" s="6"/>
    </row>
    <row r="349" spans="1:27" ht="16.899999999999999" customHeight="1" x14ac:dyDescent="0.25">
      <c r="A349" s="20">
        <v>319</v>
      </c>
      <c r="B349" s="1" t="s">
        <v>150</v>
      </c>
      <c r="C349" s="23">
        <v>502</v>
      </c>
      <c r="D349" s="84">
        <v>22600</v>
      </c>
      <c r="E349" s="23">
        <v>200.10400000000001</v>
      </c>
      <c r="F349" s="22">
        <f t="shared" si="33"/>
        <v>123.53852707483162</v>
      </c>
      <c r="G349" s="36">
        <v>25.74</v>
      </c>
      <c r="H349" s="22">
        <f t="shared" si="34"/>
        <v>0.90410958904109584</v>
      </c>
      <c r="I349" s="23">
        <v>61.61</v>
      </c>
      <c r="J349" s="23">
        <v>71.900000000000006</v>
      </c>
      <c r="K349" s="24">
        <f t="shared" si="30"/>
        <v>16.701834117838033</v>
      </c>
      <c r="L349" s="23">
        <v>0.61299999999999999</v>
      </c>
      <c r="M349" s="23">
        <v>0.69499999999999995</v>
      </c>
      <c r="N349" s="24">
        <f t="shared" si="31"/>
        <v>13.376835236541595</v>
      </c>
      <c r="O349" s="20">
        <v>139</v>
      </c>
      <c r="P349" s="36">
        <v>0.51</v>
      </c>
      <c r="Q349" s="36">
        <v>0.57999999999999996</v>
      </c>
      <c r="R349" s="24">
        <f t="shared" si="32"/>
        <v>13.725490196078411</v>
      </c>
      <c r="S349" s="20">
        <v>338</v>
      </c>
      <c r="T349" s="36">
        <v>0.45</v>
      </c>
      <c r="U349" s="36">
        <v>0.57999999999999996</v>
      </c>
      <c r="V349" s="24">
        <f t="shared" si="35"/>
        <v>28.888888888888857</v>
      </c>
      <c r="W349" s="20">
        <v>346</v>
      </c>
      <c r="X349" s="8" t="s">
        <v>395</v>
      </c>
      <c r="Y349" s="23" t="s">
        <v>453</v>
      </c>
      <c r="Z349" s="8" t="s">
        <v>413</v>
      </c>
      <c r="AA349" s="6"/>
    </row>
    <row r="350" spans="1:27" ht="16.899999999999999" customHeight="1" x14ac:dyDescent="0.25">
      <c r="A350" s="20">
        <v>267</v>
      </c>
      <c r="B350" s="1" t="s">
        <v>128</v>
      </c>
      <c r="C350" s="23">
        <v>893</v>
      </c>
      <c r="D350" s="84">
        <v>33970</v>
      </c>
      <c r="E350" s="23">
        <v>61.137</v>
      </c>
      <c r="F350" s="22">
        <f t="shared" si="33"/>
        <v>37.744247640097051</v>
      </c>
      <c r="G350" s="57">
        <v>1931.47</v>
      </c>
      <c r="H350" s="22">
        <f t="shared" si="34"/>
        <v>67.84229012996137</v>
      </c>
      <c r="I350" s="23">
        <v>97.81</v>
      </c>
      <c r="J350" s="23">
        <v>100</v>
      </c>
      <c r="K350" s="24">
        <f t="shared" si="30"/>
        <v>2.239034863510895</v>
      </c>
      <c r="L350" s="23">
        <v>0.72599999999999998</v>
      </c>
      <c r="M350" s="23">
        <v>0.81499999999999995</v>
      </c>
      <c r="N350" s="24">
        <f t="shared" si="31"/>
        <v>12.258953168044073</v>
      </c>
      <c r="O350" s="20">
        <v>192</v>
      </c>
      <c r="P350" s="36">
        <v>0.43</v>
      </c>
      <c r="Q350" s="36">
        <v>0.49</v>
      </c>
      <c r="R350" s="24">
        <f t="shared" si="32"/>
        <v>13.95348837209302</v>
      </c>
      <c r="S350" s="20">
        <v>339</v>
      </c>
      <c r="T350" s="36">
        <v>0.31</v>
      </c>
      <c r="U350" s="36">
        <v>0.4</v>
      </c>
      <c r="V350" s="24">
        <f t="shared" si="35"/>
        <v>29.032258064516128</v>
      </c>
      <c r="W350" s="20">
        <v>347</v>
      </c>
      <c r="X350" s="8" t="s">
        <v>394</v>
      </c>
      <c r="Y350" s="23" t="s">
        <v>427</v>
      </c>
      <c r="Z350" s="8"/>
      <c r="AA350" s="6"/>
    </row>
    <row r="351" spans="1:27" ht="16.899999999999999" customHeight="1" x14ac:dyDescent="0.25">
      <c r="A351" s="20">
        <v>138</v>
      </c>
      <c r="B351" s="1" t="s">
        <v>85</v>
      </c>
      <c r="C351" s="23">
        <v>20</v>
      </c>
      <c r="D351" s="84">
        <v>17471</v>
      </c>
      <c r="E351" s="25">
        <v>2315.7330000000002</v>
      </c>
      <c r="F351" s="22">
        <f t="shared" si="33"/>
        <v>1429.6677923408881</v>
      </c>
      <c r="G351" s="36">
        <v>3.39</v>
      </c>
      <c r="H351" s="22">
        <f t="shared" si="34"/>
        <v>0.11907270811380401</v>
      </c>
      <c r="I351" s="23">
        <v>31.15</v>
      </c>
      <c r="J351" s="23">
        <v>34.090000000000003</v>
      </c>
      <c r="K351" s="24">
        <f t="shared" si="30"/>
        <v>9.438202247191029</v>
      </c>
      <c r="L351" s="23">
        <v>0.58299999999999996</v>
      </c>
      <c r="M351" s="23">
        <v>0.65900000000000003</v>
      </c>
      <c r="N351" s="24">
        <f t="shared" si="31"/>
        <v>13.036020583190421</v>
      </c>
      <c r="O351" s="20">
        <v>154</v>
      </c>
      <c r="P351" s="36">
        <v>0.49</v>
      </c>
      <c r="Q351" s="36">
        <v>0.56000000000000005</v>
      </c>
      <c r="R351" s="24">
        <f t="shared" si="32"/>
        <v>14.285714285714306</v>
      </c>
      <c r="S351" s="20">
        <v>343</v>
      </c>
      <c r="T351" s="36">
        <v>0.41</v>
      </c>
      <c r="U351" s="36">
        <v>0.53</v>
      </c>
      <c r="V351" s="24">
        <f t="shared" si="35"/>
        <v>29.268292682926841</v>
      </c>
      <c r="W351" s="20">
        <v>348</v>
      </c>
      <c r="X351" s="8" t="s">
        <v>394</v>
      </c>
      <c r="Y351" s="23" t="s">
        <v>436</v>
      </c>
      <c r="Z351" s="8"/>
      <c r="AA351" s="6"/>
    </row>
    <row r="352" spans="1:27" ht="16.899999999999999" customHeight="1" x14ac:dyDescent="0.25">
      <c r="A352" s="20">
        <v>144</v>
      </c>
      <c r="B352" s="1" t="s">
        <v>264</v>
      </c>
      <c r="C352" s="23">
        <v>305</v>
      </c>
      <c r="D352" s="84">
        <v>22599</v>
      </c>
      <c r="E352" s="23">
        <v>693.68399999999997</v>
      </c>
      <c r="F352" s="22">
        <f t="shared" si="33"/>
        <v>428.26080245960844</v>
      </c>
      <c r="G352" s="36">
        <v>12.61</v>
      </c>
      <c r="H352" s="22">
        <f t="shared" si="34"/>
        <v>0.44292237442922372</v>
      </c>
      <c r="I352" s="23">
        <v>64.88</v>
      </c>
      <c r="J352" s="23">
        <v>70.599999999999994</v>
      </c>
      <c r="K352" s="24">
        <f t="shared" si="30"/>
        <v>8.816276202219484</v>
      </c>
      <c r="L352" s="23">
        <v>0.64900000000000002</v>
      </c>
      <c r="M352" s="23">
        <v>0.74099999999999999</v>
      </c>
      <c r="N352" s="24">
        <f t="shared" si="31"/>
        <v>14.175654853620955</v>
      </c>
      <c r="O352" s="20">
        <v>118</v>
      </c>
      <c r="P352" s="36">
        <v>0.48</v>
      </c>
      <c r="Q352" s="36">
        <v>0.56000000000000005</v>
      </c>
      <c r="R352" s="24">
        <f t="shared" si="32"/>
        <v>16.666666666666686</v>
      </c>
      <c r="S352" s="20">
        <v>359</v>
      </c>
      <c r="T352" s="36">
        <v>0.4</v>
      </c>
      <c r="U352" s="36">
        <v>0.52</v>
      </c>
      <c r="V352" s="24">
        <f t="shared" si="35"/>
        <v>30</v>
      </c>
      <c r="W352" s="20">
        <v>349</v>
      </c>
      <c r="X352" s="8" t="s">
        <v>397</v>
      </c>
      <c r="Y352" s="23" t="s">
        <v>430</v>
      </c>
      <c r="Z352" s="8"/>
      <c r="AA352" s="6" t="s">
        <v>429</v>
      </c>
    </row>
    <row r="353" spans="1:27" ht="16.899999999999999" customHeight="1" x14ac:dyDescent="0.25">
      <c r="A353" s="20">
        <v>272</v>
      </c>
      <c r="B353" s="1" t="s">
        <v>133</v>
      </c>
      <c r="C353" s="23">
        <v>905</v>
      </c>
      <c r="D353" s="36" t="s">
        <v>498</v>
      </c>
      <c r="E353" s="23">
        <v>225.22300000000001</v>
      </c>
      <c r="F353" s="22">
        <f t="shared" si="33"/>
        <v>139.04628434901252</v>
      </c>
      <c r="G353" s="36">
        <v>420.77</v>
      </c>
      <c r="H353" s="22">
        <f t="shared" si="34"/>
        <v>14.779416930101862</v>
      </c>
      <c r="I353" s="23">
        <v>46.41</v>
      </c>
      <c r="J353" s="23">
        <v>49.07</v>
      </c>
      <c r="K353" s="24">
        <f t="shared" si="30"/>
        <v>5.7315233785822102</v>
      </c>
      <c r="L353" s="23">
        <v>0.70499999999999996</v>
      </c>
      <c r="M353" s="23">
        <v>0.74399999999999999</v>
      </c>
      <c r="N353" s="24">
        <f t="shared" si="31"/>
        <v>5.5319148936170279</v>
      </c>
      <c r="O353" s="20">
        <v>395</v>
      </c>
      <c r="P353" s="36">
        <v>0.42</v>
      </c>
      <c r="Q353" s="36">
        <v>0.5</v>
      </c>
      <c r="R353" s="24">
        <f t="shared" si="32"/>
        <v>19.047619047619051</v>
      </c>
      <c r="S353" s="20">
        <v>372</v>
      </c>
      <c r="T353" s="36">
        <v>0.3</v>
      </c>
      <c r="U353" s="36">
        <v>0.39</v>
      </c>
      <c r="V353" s="24">
        <f t="shared" si="35"/>
        <v>30</v>
      </c>
      <c r="W353" s="20">
        <v>350</v>
      </c>
      <c r="X353" s="8" t="s">
        <v>394</v>
      </c>
      <c r="Y353" s="23" t="s">
        <v>427</v>
      </c>
      <c r="Z353" s="8"/>
      <c r="AA353" s="6"/>
    </row>
    <row r="354" spans="1:27" ht="16.899999999999999" customHeight="1" x14ac:dyDescent="0.25">
      <c r="A354" s="20">
        <v>105</v>
      </c>
      <c r="B354" s="1" t="s">
        <v>282</v>
      </c>
      <c r="C354" s="23">
        <v>470</v>
      </c>
      <c r="D354" s="84">
        <v>20419</v>
      </c>
      <c r="E354" s="23">
        <v>469.42399999999998</v>
      </c>
      <c r="F354" s="22">
        <f t="shared" si="33"/>
        <v>289.80904696345777</v>
      </c>
      <c r="G354" s="36">
        <v>29.59</v>
      </c>
      <c r="H354" s="22">
        <f t="shared" si="34"/>
        <v>1.0393396557780119</v>
      </c>
      <c r="I354" s="23">
        <v>79.03</v>
      </c>
      <c r="J354" s="23">
        <v>88.29</v>
      </c>
      <c r="K354" s="24">
        <f t="shared" si="30"/>
        <v>11.717069467290912</v>
      </c>
      <c r="L354" s="23">
        <v>0.69099999999999995</v>
      </c>
      <c r="M354" s="23">
        <v>0.76200000000000001</v>
      </c>
      <c r="N354" s="24">
        <f t="shared" si="31"/>
        <v>10.274963820549942</v>
      </c>
      <c r="O354" s="20">
        <v>295</v>
      </c>
      <c r="P354" s="36">
        <v>0.52</v>
      </c>
      <c r="Q354" s="36">
        <v>0.59</v>
      </c>
      <c r="R354" s="24">
        <f t="shared" si="32"/>
        <v>13.461538461538467</v>
      </c>
      <c r="S354" s="20">
        <v>336</v>
      </c>
      <c r="T354" s="36">
        <v>0.46</v>
      </c>
      <c r="U354" s="36">
        <v>0.6</v>
      </c>
      <c r="V354" s="24">
        <f t="shared" si="35"/>
        <v>30.434782608695656</v>
      </c>
      <c r="W354" s="20">
        <v>351</v>
      </c>
      <c r="X354" s="8" t="s">
        <v>392</v>
      </c>
      <c r="Y354" s="23" t="s">
        <v>441</v>
      </c>
      <c r="Z354" s="8"/>
      <c r="AA354" s="6"/>
    </row>
    <row r="355" spans="1:27" ht="16.899999999999999" customHeight="1" x14ac:dyDescent="0.25">
      <c r="A355" s="20">
        <v>181</v>
      </c>
      <c r="B355" s="1" t="s">
        <v>100</v>
      </c>
      <c r="C355" s="23">
        <v>520</v>
      </c>
      <c r="D355" s="84">
        <v>17506</v>
      </c>
      <c r="E355" s="23">
        <v>319.74400000000003</v>
      </c>
      <c r="F355" s="22">
        <f t="shared" si="33"/>
        <v>197.40086555498624</v>
      </c>
      <c r="G355" s="36">
        <v>10.68</v>
      </c>
      <c r="H355" s="22">
        <f t="shared" si="34"/>
        <v>0.37513171759747105</v>
      </c>
      <c r="I355" s="23">
        <v>61.93</v>
      </c>
      <c r="J355" s="23">
        <v>57.56</v>
      </c>
      <c r="K355" s="24">
        <f t="shared" si="30"/>
        <v>-7.0563539480058068</v>
      </c>
      <c r="L355" s="23">
        <v>0.61799999999999999</v>
      </c>
      <c r="M355" s="23">
        <v>0.72099999999999997</v>
      </c>
      <c r="N355" s="24">
        <f t="shared" si="31"/>
        <v>16.666666666666671</v>
      </c>
      <c r="O355" s="20">
        <v>52</v>
      </c>
      <c r="P355" s="36">
        <v>0.56000000000000005</v>
      </c>
      <c r="Q355" s="36">
        <v>0.63</v>
      </c>
      <c r="R355" s="24">
        <f t="shared" si="32"/>
        <v>12.499999999999986</v>
      </c>
      <c r="S355" s="20">
        <v>327</v>
      </c>
      <c r="T355" s="36">
        <v>0.55000000000000004</v>
      </c>
      <c r="U355" s="36">
        <v>0.72</v>
      </c>
      <c r="V355" s="24">
        <f t="shared" si="35"/>
        <v>30.909090909090878</v>
      </c>
      <c r="W355" s="20">
        <v>352</v>
      </c>
      <c r="X355" s="8" t="s">
        <v>395</v>
      </c>
      <c r="Y355" s="23" t="s">
        <v>444</v>
      </c>
      <c r="Z355" s="8" t="s">
        <v>413</v>
      </c>
      <c r="AA355" s="6"/>
    </row>
    <row r="356" spans="1:27" ht="16.899999999999999" customHeight="1" x14ac:dyDescent="0.25">
      <c r="A356" s="20">
        <v>157</v>
      </c>
      <c r="B356" s="1" t="s">
        <v>149</v>
      </c>
      <c r="C356" s="23">
        <v>349</v>
      </c>
      <c r="D356" s="84">
        <v>20423</v>
      </c>
      <c r="E356" s="23">
        <v>190.614</v>
      </c>
      <c r="F356" s="22">
        <f t="shared" si="33"/>
        <v>117.67967057051311</v>
      </c>
      <c r="G356" s="36">
        <v>23.88</v>
      </c>
      <c r="H356" s="22">
        <f t="shared" si="34"/>
        <v>0.83877766069546889</v>
      </c>
      <c r="I356" s="23">
        <v>75.16</v>
      </c>
      <c r="J356" s="23">
        <v>79.599999999999994</v>
      </c>
      <c r="K356" s="24">
        <f t="shared" si="30"/>
        <v>5.9073975518893036</v>
      </c>
      <c r="L356" s="23">
        <v>0.64400000000000002</v>
      </c>
      <c r="M356" s="23">
        <v>0.72299999999999998</v>
      </c>
      <c r="N356" s="24">
        <f t="shared" si="31"/>
        <v>12.267080745341602</v>
      </c>
      <c r="O356" s="20">
        <v>191</v>
      </c>
      <c r="P356" s="36">
        <v>0.53</v>
      </c>
      <c r="Q356" s="36">
        <v>0.6</v>
      </c>
      <c r="R356" s="24">
        <f t="shared" si="32"/>
        <v>13.20754716981132</v>
      </c>
      <c r="S356" s="20">
        <v>335</v>
      </c>
      <c r="T356" s="36">
        <v>0.48</v>
      </c>
      <c r="U356" s="36">
        <v>0.63</v>
      </c>
      <c r="V356" s="24">
        <f t="shared" si="35"/>
        <v>31.25</v>
      </c>
      <c r="W356" s="20">
        <v>353</v>
      </c>
      <c r="X356" s="9" t="s">
        <v>398</v>
      </c>
      <c r="Y356" s="23" t="s">
        <v>435</v>
      </c>
      <c r="Z356" s="9"/>
      <c r="AA356" s="6"/>
    </row>
    <row r="357" spans="1:27" ht="16.899999999999999" customHeight="1" x14ac:dyDescent="0.25">
      <c r="A357" s="20">
        <v>140</v>
      </c>
      <c r="B357" s="1" t="s">
        <v>285</v>
      </c>
      <c r="C357" s="23">
        <v>816</v>
      </c>
      <c r="D357" s="84">
        <v>33970</v>
      </c>
      <c r="E357" s="23">
        <v>503.67399999999998</v>
      </c>
      <c r="F357" s="22">
        <f t="shared" si="33"/>
        <v>310.95402433678856</v>
      </c>
      <c r="G357" s="36">
        <v>11.68</v>
      </c>
      <c r="H357" s="22">
        <f t="shared" si="34"/>
        <v>0.41025641025641024</v>
      </c>
      <c r="I357" s="23">
        <v>20.93</v>
      </c>
      <c r="J357" s="23">
        <v>33.380000000000003</v>
      </c>
      <c r="K357" s="24">
        <f t="shared" si="30"/>
        <v>59.483994266602991</v>
      </c>
      <c r="L357" s="23">
        <v>0.623</v>
      </c>
      <c r="M357" s="23">
        <v>0.71</v>
      </c>
      <c r="N357" s="24">
        <f t="shared" si="31"/>
        <v>13.964686998394853</v>
      </c>
      <c r="O357" s="20">
        <v>126</v>
      </c>
      <c r="P357" s="36">
        <v>0.5</v>
      </c>
      <c r="Q357" s="36">
        <v>0.6</v>
      </c>
      <c r="R357" s="24">
        <f t="shared" si="32"/>
        <v>20</v>
      </c>
      <c r="S357" s="20">
        <v>378</v>
      </c>
      <c r="T357" s="36">
        <v>0.44</v>
      </c>
      <c r="U357" s="36">
        <v>0.57999999999999996</v>
      </c>
      <c r="V357" s="24">
        <f t="shared" si="35"/>
        <v>31.818181818181813</v>
      </c>
      <c r="W357" s="20">
        <v>354</v>
      </c>
      <c r="X357" s="8" t="s">
        <v>393</v>
      </c>
      <c r="Y357" s="23" t="s">
        <v>456</v>
      </c>
      <c r="Z357" s="8" t="s">
        <v>411</v>
      </c>
      <c r="AA357" s="6" t="s">
        <v>429</v>
      </c>
    </row>
    <row r="358" spans="1:27" ht="16.899999999999999" customHeight="1" x14ac:dyDescent="0.25">
      <c r="A358" s="20">
        <v>303</v>
      </c>
      <c r="B358" s="1" t="s">
        <v>331</v>
      </c>
      <c r="C358" s="23">
        <v>938</v>
      </c>
      <c r="D358" s="84">
        <v>7756</v>
      </c>
      <c r="E358" s="25">
        <v>1633.9559999999999</v>
      </c>
      <c r="F358" s="22">
        <f t="shared" si="33"/>
        <v>1008.7580335479728</v>
      </c>
      <c r="G358" s="36">
        <v>15.46</v>
      </c>
      <c r="H358" s="22">
        <f t="shared" si="34"/>
        <v>0.54302774850720059</v>
      </c>
      <c r="I358" s="23">
        <v>40.08</v>
      </c>
      <c r="J358" s="23">
        <v>48.49</v>
      </c>
      <c r="K358" s="24">
        <f t="shared" si="30"/>
        <v>20.98303393213574</v>
      </c>
      <c r="L358" s="23">
        <v>0.54900000000000004</v>
      </c>
      <c r="M358" s="23">
        <v>0.64600000000000002</v>
      </c>
      <c r="N358" s="24">
        <f t="shared" si="31"/>
        <v>17.668488160291446</v>
      </c>
      <c r="O358" s="20">
        <v>36</v>
      </c>
      <c r="P358" s="36">
        <v>0.52</v>
      </c>
      <c r="Q358" s="36">
        <v>0.61</v>
      </c>
      <c r="R358" s="24">
        <f t="shared" si="32"/>
        <v>17.307692307692307</v>
      </c>
      <c r="S358" s="20">
        <v>362</v>
      </c>
      <c r="T358" s="36">
        <v>0.47</v>
      </c>
      <c r="U358" s="36">
        <v>0.62</v>
      </c>
      <c r="V358" s="24">
        <f t="shared" si="35"/>
        <v>31.914893617021306</v>
      </c>
      <c r="W358" s="20">
        <v>355</v>
      </c>
      <c r="X358" s="10" t="s">
        <v>391</v>
      </c>
      <c r="Y358" s="23" t="s">
        <v>460</v>
      </c>
      <c r="Z358" s="8" t="s">
        <v>409</v>
      </c>
      <c r="AA358" s="6"/>
    </row>
    <row r="359" spans="1:27" ht="16.899999999999999" customHeight="1" x14ac:dyDescent="0.25">
      <c r="A359" s="20">
        <v>55</v>
      </c>
      <c r="B359" s="1" t="s">
        <v>268</v>
      </c>
      <c r="C359" s="23">
        <v>610</v>
      </c>
      <c r="D359" s="84">
        <v>22589</v>
      </c>
      <c r="E359" s="23">
        <v>797.59799999999996</v>
      </c>
      <c r="F359" s="22">
        <f t="shared" si="33"/>
        <v>492.414355124493</v>
      </c>
      <c r="G359" s="36">
        <v>19.14</v>
      </c>
      <c r="H359" s="22">
        <f t="shared" si="34"/>
        <v>0.67228661749209695</v>
      </c>
      <c r="I359" s="23">
        <v>74.58</v>
      </c>
      <c r="J359" s="23">
        <v>81.569999999999993</v>
      </c>
      <c r="K359" s="24">
        <f t="shared" si="30"/>
        <v>9.3724859211584715</v>
      </c>
      <c r="L359" s="23">
        <v>0.63400000000000001</v>
      </c>
      <c r="M359" s="23">
        <v>0.71</v>
      </c>
      <c r="N359" s="24">
        <f t="shared" si="31"/>
        <v>11.987381703470021</v>
      </c>
      <c r="O359" s="20">
        <v>210</v>
      </c>
      <c r="P359" s="36">
        <v>0.55000000000000004</v>
      </c>
      <c r="Q359" s="36">
        <v>0.62</v>
      </c>
      <c r="R359" s="24">
        <f t="shared" si="32"/>
        <v>12.72727272727272</v>
      </c>
      <c r="S359" s="20">
        <v>331</v>
      </c>
      <c r="T359" s="36">
        <v>0.5</v>
      </c>
      <c r="U359" s="36">
        <v>0.66</v>
      </c>
      <c r="V359" s="24">
        <f t="shared" si="35"/>
        <v>32</v>
      </c>
      <c r="W359" s="20">
        <v>356</v>
      </c>
      <c r="X359" s="8" t="s">
        <v>392</v>
      </c>
      <c r="Y359" s="23" t="s">
        <v>428</v>
      </c>
      <c r="Z359" s="8"/>
      <c r="AA359" s="6" t="s">
        <v>429</v>
      </c>
    </row>
    <row r="360" spans="1:27" ht="16.899999999999999" customHeight="1" x14ac:dyDescent="0.25">
      <c r="A360" s="20">
        <v>237</v>
      </c>
      <c r="B360" s="1" t="s">
        <v>318</v>
      </c>
      <c r="C360" s="23">
        <v>700</v>
      </c>
      <c r="D360" s="84">
        <v>33970</v>
      </c>
      <c r="E360" s="25">
        <v>1210.8779999999999</v>
      </c>
      <c r="F360" s="22">
        <f t="shared" si="33"/>
        <v>747.56169085734393</v>
      </c>
      <c r="G360" s="36">
        <v>9.25</v>
      </c>
      <c r="H360" s="22">
        <f t="shared" si="34"/>
        <v>0.32490340709518795</v>
      </c>
      <c r="I360" s="23">
        <v>15.5</v>
      </c>
      <c r="J360" s="23">
        <v>21.1</v>
      </c>
      <c r="K360" s="24">
        <f t="shared" si="30"/>
        <v>36.129032258064512</v>
      </c>
      <c r="L360" s="23">
        <v>0.56799999999999995</v>
      </c>
      <c r="M360" s="23">
        <v>0.69699999999999995</v>
      </c>
      <c r="N360" s="24">
        <f t="shared" si="31"/>
        <v>22.711267605633807</v>
      </c>
      <c r="O360" s="20">
        <v>3</v>
      </c>
      <c r="P360" s="36">
        <v>0.54</v>
      </c>
      <c r="Q360" s="36">
        <v>0.67</v>
      </c>
      <c r="R360" s="24">
        <f t="shared" si="32"/>
        <v>24.074074074074076</v>
      </c>
      <c r="S360" s="20">
        <v>385</v>
      </c>
      <c r="T360" s="36">
        <v>0.53</v>
      </c>
      <c r="U360" s="36">
        <v>0.7</v>
      </c>
      <c r="V360" s="24">
        <f t="shared" si="35"/>
        <v>32.075471698113205</v>
      </c>
      <c r="W360" s="20">
        <v>357</v>
      </c>
      <c r="X360" s="8" t="s">
        <v>393</v>
      </c>
      <c r="Y360" s="23" t="s">
        <v>451</v>
      </c>
      <c r="Z360" s="8" t="s">
        <v>415</v>
      </c>
      <c r="AA360" s="6" t="s">
        <v>429</v>
      </c>
    </row>
    <row r="361" spans="1:27" ht="16.899999999999999" customHeight="1" x14ac:dyDescent="0.25">
      <c r="A361" s="20">
        <v>69</v>
      </c>
      <c r="B361" s="1" t="s">
        <v>32</v>
      </c>
      <c r="C361" s="23">
        <v>521</v>
      </c>
      <c r="D361" s="84">
        <v>2751</v>
      </c>
      <c r="E361" s="23">
        <v>449.07900000000001</v>
      </c>
      <c r="F361" s="22">
        <f t="shared" si="33"/>
        <v>277.24862171789823</v>
      </c>
      <c r="G361" s="36">
        <v>30.59</v>
      </c>
      <c r="H361" s="22">
        <f t="shared" si="34"/>
        <v>1.0744643484369512</v>
      </c>
      <c r="I361" s="23">
        <v>62.74</v>
      </c>
      <c r="J361" s="23">
        <v>68.239999999999995</v>
      </c>
      <c r="K361" s="24">
        <f t="shared" si="30"/>
        <v>8.7663372649027593</v>
      </c>
      <c r="L361" s="23">
        <v>0.65400000000000003</v>
      </c>
      <c r="M361" s="23">
        <v>0.72699999999999998</v>
      </c>
      <c r="N361" s="24">
        <f t="shared" si="31"/>
        <v>11.16207951070335</v>
      </c>
      <c r="O361" s="20">
        <v>256</v>
      </c>
      <c r="P361" s="36">
        <v>0.49</v>
      </c>
      <c r="Q361" s="36">
        <v>0.57999999999999996</v>
      </c>
      <c r="R361" s="24">
        <f t="shared" si="32"/>
        <v>18.367346938775512</v>
      </c>
      <c r="S361" s="20">
        <v>368</v>
      </c>
      <c r="T361" s="36">
        <v>0.43</v>
      </c>
      <c r="U361" s="36">
        <v>0.56999999999999995</v>
      </c>
      <c r="V361" s="24">
        <f t="shared" si="35"/>
        <v>32.558139534883708</v>
      </c>
      <c r="W361" s="20">
        <v>358</v>
      </c>
      <c r="X361" s="8" t="s">
        <v>395</v>
      </c>
      <c r="Y361" s="23" t="s">
        <v>453</v>
      </c>
      <c r="Z361" s="8" t="s">
        <v>413</v>
      </c>
      <c r="AA361" s="6"/>
    </row>
    <row r="362" spans="1:27" ht="16.899999999999999" customHeight="1" x14ac:dyDescent="0.25">
      <c r="A362" s="20">
        <v>99</v>
      </c>
      <c r="B362" s="1" t="s">
        <v>63</v>
      </c>
      <c r="C362" s="23">
        <v>521</v>
      </c>
      <c r="D362" s="84">
        <v>32509</v>
      </c>
      <c r="E362" s="23">
        <v>309.14699999999999</v>
      </c>
      <c r="F362" s="22">
        <f t="shared" si="33"/>
        <v>190.85857868709755</v>
      </c>
      <c r="G362" s="36">
        <v>16.3</v>
      </c>
      <c r="H362" s="22">
        <f t="shared" si="34"/>
        <v>0.57253249034070952</v>
      </c>
      <c r="I362" s="23">
        <v>50.84</v>
      </c>
      <c r="J362" s="23">
        <v>50.94</v>
      </c>
      <c r="K362" s="24">
        <f t="shared" si="30"/>
        <v>0.19669551534222762</v>
      </c>
      <c r="L362" s="23">
        <v>0.60699999999999998</v>
      </c>
      <c r="M362" s="23">
        <v>0.70899999999999996</v>
      </c>
      <c r="N362" s="24">
        <f t="shared" si="31"/>
        <v>16.803953871499175</v>
      </c>
      <c r="O362" s="20">
        <v>50</v>
      </c>
      <c r="P362" s="36">
        <v>0.5</v>
      </c>
      <c r="Q362" s="36">
        <v>0.56999999999999995</v>
      </c>
      <c r="R362" s="24">
        <f t="shared" si="32"/>
        <v>13.999999999999986</v>
      </c>
      <c r="S362" s="20">
        <v>341</v>
      </c>
      <c r="T362" s="36">
        <v>0.43</v>
      </c>
      <c r="U362" s="36">
        <v>0.56999999999999995</v>
      </c>
      <c r="V362" s="24">
        <f t="shared" si="35"/>
        <v>32.558139534883708</v>
      </c>
      <c r="W362" s="20">
        <v>359</v>
      </c>
      <c r="X362" s="8" t="s">
        <v>396</v>
      </c>
      <c r="Y362" s="23" t="s">
        <v>443</v>
      </c>
      <c r="Z362" s="8"/>
      <c r="AA362" s="6" t="s">
        <v>429</v>
      </c>
    </row>
    <row r="363" spans="1:27" ht="16.899999999999999" customHeight="1" x14ac:dyDescent="0.25">
      <c r="A363" s="20">
        <v>3</v>
      </c>
      <c r="B363" s="1" t="s">
        <v>5</v>
      </c>
      <c r="C363" s="23">
        <v>850</v>
      </c>
      <c r="D363" s="84">
        <v>22603</v>
      </c>
      <c r="E363" s="23">
        <v>191.28200000000001</v>
      </c>
      <c r="F363" s="22">
        <f t="shared" si="33"/>
        <v>118.09207480074333</v>
      </c>
      <c r="G363" s="36">
        <v>43.66</v>
      </c>
      <c r="H363" s="22">
        <f t="shared" si="34"/>
        <v>1.5335440814892869</v>
      </c>
      <c r="I363" s="23">
        <v>20.3</v>
      </c>
      <c r="J363" s="23">
        <v>34.119999999999997</v>
      </c>
      <c r="K363" s="24">
        <f t="shared" si="30"/>
        <v>68.078817733990121</v>
      </c>
      <c r="L363" s="23">
        <v>0.63200000000000001</v>
      </c>
      <c r="M363" s="23">
        <v>0.71199999999999997</v>
      </c>
      <c r="N363" s="24">
        <f t="shared" si="31"/>
        <v>12.658227848101262</v>
      </c>
      <c r="O363" s="20">
        <v>173</v>
      </c>
      <c r="P363" s="36">
        <v>0.47</v>
      </c>
      <c r="Q363" s="36">
        <v>0.56000000000000005</v>
      </c>
      <c r="R363" s="24">
        <f t="shared" si="32"/>
        <v>19.148936170212792</v>
      </c>
      <c r="S363" s="20">
        <v>373</v>
      </c>
      <c r="T363" s="36">
        <v>0.39</v>
      </c>
      <c r="U363" s="36">
        <v>0.52</v>
      </c>
      <c r="V363" s="24">
        <f t="shared" si="35"/>
        <v>33.333333333333343</v>
      </c>
      <c r="W363" s="20">
        <v>360</v>
      </c>
      <c r="X363" s="8" t="s">
        <v>394</v>
      </c>
      <c r="Y363" s="23" t="s">
        <v>426</v>
      </c>
      <c r="Z363" s="8"/>
      <c r="AA363" s="6"/>
    </row>
    <row r="364" spans="1:27" ht="16.899999999999999" customHeight="1" x14ac:dyDescent="0.25">
      <c r="A364" s="20">
        <v>61</v>
      </c>
      <c r="B364" s="1" t="s">
        <v>50</v>
      </c>
      <c r="C364" s="23">
        <v>931</v>
      </c>
      <c r="D364" s="84">
        <v>35431</v>
      </c>
      <c r="E364" s="23">
        <v>278.22399999999999</v>
      </c>
      <c r="F364" s="22">
        <f t="shared" si="33"/>
        <v>171.76759663409001</v>
      </c>
      <c r="G364" s="36">
        <v>90.51</v>
      </c>
      <c r="H364" s="22">
        <f t="shared" si="34"/>
        <v>3.1791359325605906</v>
      </c>
      <c r="I364" s="23">
        <v>12.25</v>
      </c>
      <c r="J364" s="23">
        <v>78.680000000000007</v>
      </c>
      <c r="K364" s="24">
        <f t="shared" si="30"/>
        <v>542.28571428571433</v>
      </c>
      <c r="L364" s="23">
        <v>0.68300000000000005</v>
      </c>
      <c r="M364" s="23">
        <v>0.74</v>
      </c>
      <c r="N364" s="24">
        <f t="shared" si="31"/>
        <v>8.345534407027813</v>
      </c>
      <c r="O364" s="20">
        <v>371</v>
      </c>
      <c r="P364" s="36">
        <v>0.43</v>
      </c>
      <c r="Q364" s="36">
        <v>0.5</v>
      </c>
      <c r="R364" s="24">
        <f t="shared" si="32"/>
        <v>16.279069767441854</v>
      </c>
      <c r="S364" s="20">
        <v>352</v>
      </c>
      <c r="T364" s="36">
        <v>0.3</v>
      </c>
      <c r="U364" s="36">
        <v>0.4</v>
      </c>
      <c r="V364" s="24">
        <f t="shared" si="35"/>
        <v>33.333333333333343</v>
      </c>
      <c r="W364" s="20">
        <v>361</v>
      </c>
      <c r="X364" s="8" t="s">
        <v>394</v>
      </c>
      <c r="Y364" s="23" t="s">
        <v>427</v>
      </c>
      <c r="Z364" s="8"/>
      <c r="AA364" s="6"/>
    </row>
    <row r="365" spans="1:27" ht="16.899999999999999" customHeight="1" x14ac:dyDescent="0.25">
      <c r="A365" s="20">
        <v>243</v>
      </c>
      <c r="B365" s="1" t="s">
        <v>266</v>
      </c>
      <c r="C365" s="23">
        <v>650</v>
      </c>
      <c r="D365" s="84">
        <v>32509</v>
      </c>
      <c r="E365" s="23">
        <v>544.18700000000001</v>
      </c>
      <c r="F365" s="22">
        <f t="shared" si="33"/>
        <v>335.96560005432872</v>
      </c>
      <c r="G365" s="36">
        <v>13.3</v>
      </c>
      <c r="H365" s="22">
        <f t="shared" si="34"/>
        <v>0.46715841236389188</v>
      </c>
      <c r="I365" s="23">
        <v>33.39</v>
      </c>
      <c r="J365" s="23">
        <v>39.08</v>
      </c>
      <c r="K365" s="24">
        <f t="shared" si="30"/>
        <v>17.0410302485774</v>
      </c>
      <c r="L365" s="23">
        <v>0.57299999999999995</v>
      </c>
      <c r="M365" s="23">
        <v>0.68899999999999995</v>
      </c>
      <c r="N365" s="24">
        <f t="shared" si="31"/>
        <v>20.244328097731227</v>
      </c>
      <c r="O365" s="20">
        <v>14</v>
      </c>
      <c r="P365" s="36">
        <v>0.49</v>
      </c>
      <c r="Q365" s="36">
        <v>0.56999999999999995</v>
      </c>
      <c r="R365" s="24">
        <f t="shared" si="32"/>
        <v>16.326530612244895</v>
      </c>
      <c r="S365" s="20">
        <v>354</v>
      </c>
      <c r="T365" s="36">
        <v>0.41</v>
      </c>
      <c r="U365" s="36">
        <v>0.55000000000000004</v>
      </c>
      <c r="V365" s="24">
        <f t="shared" si="35"/>
        <v>34.146341463414672</v>
      </c>
      <c r="W365" s="20">
        <v>362</v>
      </c>
      <c r="X365" s="9" t="s">
        <v>398</v>
      </c>
      <c r="Y365" s="23" t="s">
        <v>440</v>
      </c>
      <c r="Z365" s="10" t="s">
        <v>410</v>
      </c>
      <c r="AA365" s="6"/>
    </row>
    <row r="366" spans="1:27" ht="16.899999999999999" customHeight="1" x14ac:dyDescent="0.25">
      <c r="A366" s="20">
        <v>179</v>
      </c>
      <c r="B366" s="1" t="s">
        <v>111</v>
      </c>
      <c r="C366" s="23">
        <v>489</v>
      </c>
      <c r="D366" s="84">
        <v>30348</v>
      </c>
      <c r="E366" s="23">
        <v>249.20699999999999</v>
      </c>
      <c r="F366" s="22">
        <f t="shared" si="33"/>
        <v>153.85332485476334</v>
      </c>
      <c r="G366" s="36">
        <v>35.86</v>
      </c>
      <c r="H366" s="22">
        <f t="shared" si="34"/>
        <v>1.2595714787495609</v>
      </c>
      <c r="I366" s="23">
        <v>55</v>
      </c>
      <c r="J366" s="23">
        <v>67.44</v>
      </c>
      <c r="K366" s="24">
        <f t="shared" si="30"/>
        <v>22.61818181818181</v>
      </c>
      <c r="L366" s="23">
        <v>0.66</v>
      </c>
      <c r="M366" s="23">
        <v>0.76200000000000001</v>
      </c>
      <c r="N366" s="24">
        <f t="shared" si="31"/>
        <v>15.454545454545453</v>
      </c>
      <c r="O366" s="20">
        <v>79</v>
      </c>
      <c r="P366" s="36">
        <v>0.55000000000000004</v>
      </c>
      <c r="Q366" s="36">
        <v>0.61</v>
      </c>
      <c r="R366" s="24">
        <f t="shared" si="32"/>
        <v>10.909090909090892</v>
      </c>
      <c r="S366" s="20">
        <v>318</v>
      </c>
      <c r="T366" s="36">
        <v>0.52</v>
      </c>
      <c r="U366" s="36">
        <v>0.7</v>
      </c>
      <c r="V366" s="24">
        <f t="shared" si="35"/>
        <v>34.615384615384613</v>
      </c>
      <c r="W366" s="20">
        <v>363</v>
      </c>
      <c r="X366" s="8" t="s">
        <v>396</v>
      </c>
      <c r="Y366" s="23" t="s">
        <v>443</v>
      </c>
      <c r="Z366" s="8"/>
      <c r="AA366" s="6" t="s">
        <v>429</v>
      </c>
    </row>
    <row r="367" spans="1:27" ht="16.899999999999999" customHeight="1" x14ac:dyDescent="0.25">
      <c r="A367" s="20">
        <v>393</v>
      </c>
      <c r="B367" s="1" t="s">
        <v>351</v>
      </c>
      <c r="C367" s="23">
        <v>990</v>
      </c>
      <c r="D367" s="84">
        <v>33970</v>
      </c>
      <c r="E367" s="23">
        <v>816.34</v>
      </c>
      <c r="F367" s="22">
        <f t="shared" si="33"/>
        <v>503.98513369182047</v>
      </c>
      <c r="G367" s="36">
        <v>12.38</v>
      </c>
      <c r="H367" s="22">
        <f t="shared" si="34"/>
        <v>0.43484369511766774</v>
      </c>
      <c r="I367" s="23">
        <v>66.760000000000005</v>
      </c>
      <c r="J367" s="23">
        <v>65.39</v>
      </c>
      <c r="K367" s="24">
        <f t="shared" si="30"/>
        <v>-2.0521270221689747</v>
      </c>
      <c r="L367" s="23">
        <v>0.58099999999999996</v>
      </c>
      <c r="M367" s="23">
        <v>0.66500000000000004</v>
      </c>
      <c r="N367" s="24">
        <f t="shared" si="31"/>
        <v>14.457831325301228</v>
      </c>
      <c r="O367" s="20">
        <v>109</v>
      </c>
      <c r="P367" s="36">
        <v>0.5</v>
      </c>
      <c r="Q367" s="36">
        <v>0.57999999999999996</v>
      </c>
      <c r="R367" s="24">
        <f t="shared" si="32"/>
        <v>15.999999999999986</v>
      </c>
      <c r="S367" s="20">
        <v>350</v>
      </c>
      <c r="T367" s="36">
        <v>0.43</v>
      </c>
      <c r="U367" s="36">
        <v>0.57999999999999996</v>
      </c>
      <c r="V367" s="24">
        <f t="shared" si="35"/>
        <v>34.883720930232556</v>
      </c>
      <c r="W367" s="20">
        <v>364</v>
      </c>
      <c r="X367" s="10" t="s">
        <v>391</v>
      </c>
      <c r="Y367" s="23" t="s">
        <v>460</v>
      </c>
      <c r="Z367" s="8" t="s">
        <v>409</v>
      </c>
      <c r="AA367" s="6"/>
    </row>
    <row r="368" spans="1:27" ht="16.899999999999999" customHeight="1" x14ac:dyDescent="0.25">
      <c r="A368" s="20">
        <v>304</v>
      </c>
      <c r="B368" s="1" t="s">
        <v>353</v>
      </c>
      <c r="C368" s="26">
        <v>1020</v>
      </c>
      <c r="D368" s="84">
        <v>35431</v>
      </c>
      <c r="E368" s="23">
        <v>830.96799999999996</v>
      </c>
      <c r="F368" s="22">
        <f t="shared" si="33"/>
        <v>513.01604548793966</v>
      </c>
      <c r="G368" s="36">
        <v>8.85</v>
      </c>
      <c r="H368" s="22">
        <f t="shared" si="34"/>
        <v>0.3108535300316122</v>
      </c>
      <c r="I368" s="23">
        <v>50.01</v>
      </c>
      <c r="J368" s="23">
        <v>53.44</v>
      </c>
      <c r="K368" s="24">
        <f t="shared" si="30"/>
        <v>6.8586282743451221</v>
      </c>
      <c r="L368" s="23">
        <v>0.70199999999999996</v>
      </c>
      <c r="M368" s="23">
        <v>0.72599999999999998</v>
      </c>
      <c r="N368" s="24">
        <f t="shared" si="31"/>
        <v>3.4188034188034209</v>
      </c>
      <c r="O368" s="20">
        <v>399</v>
      </c>
      <c r="P368" s="36">
        <v>0.55000000000000004</v>
      </c>
      <c r="Q368" s="36">
        <v>0.67</v>
      </c>
      <c r="R368" s="24">
        <f t="shared" si="32"/>
        <v>21.818181818181813</v>
      </c>
      <c r="S368" s="20">
        <v>381</v>
      </c>
      <c r="T368" s="36">
        <v>0.56000000000000005</v>
      </c>
      <c r="U368" s="36">
        <v>0.76</v>
      </c>
      <c r="V368" s="24">
        <f t="shared" si="35"/>
        <v>35.714285714285694</v>
      </c>
      <c r="W368" s="20">
        <v>365</v>
      </c>
      <c r="X368" s="8" t="s">
        <v>393</v>
      </c>
      <c r="Y368" s="23" t="s">
        <v>451</v>
      </c>
      <c r="Z368" s="8" t="s">
        <v>415</v>
      </c>
      <c r="AA368" s="6"/>
    </row>
    <row r="369" spans="1:27" ht="16.899999999999999" customHeight="1" x14ac:dyDescent="0.25">
      <c r="A369" s="20">
        <v>158</v>
      </c>
      <c r="B369" s="1" t="s">
        <v>106</v>
      </c>
      <c r="C369" s="23">
        <v>258</v>
      </c>
      <c r="D369" s="84">
        <v>33970</v>
      </c>
      <c r="E369" s="23">
        <v>332.31700000000001</v>
      </c>
      <c r="F369" s="22">
        <f t="shared" si="33"/>
        <v>205.16307870870557</v>
      </c>
      <c r="G369" s="36">
        <v>27.67</v>
      </c>
      <c r="H369" s="22">
        <f t="shared" si="34"/>
        <v>0.97190024587284873</v>
      </c>
      <c r="I369" s="23">
        <v>54.96</v>
      </c>
      <c r="J369" s="23">
        <v>52.53</v>
      </c>
      <c r="K369" s="24">
        <f t="shared" si="30"/>
        <v>-4.421397379912662</v>
      </c>
      <c r="L369" s="23">
        <v>0.69199999999999995</v>
      </c>
      <c r="M369" s="23">
        <v>0.76</v>
      </c>
      <c r="N369" s="24">
        <f t="shared" si="31"/>
        <v>9.8265895953757365</v>
      </c>
      <c r="O369" s="20">
        <v>314</v>
      </c>
      <c r="P369" s="36">
        <v>0.49</v>
      </c>
      <c r="Q369" s="36">
        <v>0.57999999999999996</v>
      </c>
      <c r="R369" s="24">
        <f t="shared" si="32"/>
        <v>18.367346938775512</v>
      </c>
      <c r="S369" s="20">
        <v>369</v>
      </c>
      <c r="T369" s="36">
        <v>0.42</v>
      </c>
      <c r="U369" s="36">
        <v>0.56999999999999995</v>
      </c>
      <c r="V369" s="24">
        <f t="shared" si="35"/>
        <v>35.714285714285722</v>
      </c>
      <c r="W369" s="20">
        <v>366</v>
      </c>
      <c r="X369" s="8" t="s">
        <v>396</v>
      </c>
      <c r="Y369" s="23" t="s">
        <v>454</v>
      </c>
      <c r="Z369" s="8"/>
      <c r="AA369" s="6" t="s">
        <v>429</v>
      </c>
    </row>
    <row r="370" spans="1:27" ht="16.899999999999999" customHeight="1" x14ac:dyDescent="0.25">
      <c r="A370" s="20">
        <v>278</v>
      </c>
      <c r="B370" s="1" t="s">
        <v>138</v>
      </c>
      <c r="C370" s="23">
        <v>10</v>
      </c>
      <c r="D370" s="84">
        <v>35431</v>
      </c>
      <c r="E370" s="23">
        <v>202.15899999999999</v>
      </c>
      <c r="F370" s="22">
        <f t="shared" si="33"/>
        <v>124.80722571723146</v>
      </c>
      <c r="G370" s="36">
        <v>105.99</v>
      </c>
      <c r="H370" s="22">
        <f t="shared" si="34"/>
        <v>3.7228661749209695</v>
      </c>
      <c r="I370" s="23">
        <v>98.79</v>
      </c>
      <c r="J370" s="23">
        <v>99.15</v>
      </c>
      <c r="K370" s="24">
        <f t="shared" si="30"/>
        <v>0.36440935317338585</v>
      </c>
      <c r="L370" s="23">
        <v>0.67</v>
      </c>
      <c r="M370" s="23">
        <v>0.78800000000000003</v>
      </c>
      <c r="N370" s="24">
        <f t="shared" si="31"/>
        <v>17.611940298507463</v>
      </c>
      <c r="O370" s="20">
        <v>38</v>
      </c>
      <c r="P370" s="36">
        <v>0.49</v>
      </c>
      <c r="Q370" s="36">
        <v>0.56999999999999995</v>
      </c>
      <c r="R370" s="24">
        <f t="shared" si="32"/>
        <v>16.326530612244895</v>
      </c>
      <c r="S370" s="20">
        <v>355</v>
      </c>
      <c r="T370" s="36">
        <v>0.39</v>
      </c>
      <c r="U370" s="36">
        <v>0.53</v>
      </c>
      <c r="V370" s="24">
        <f t="shared" si="35"/>
        <v>35.897435897435884</v>
      </c>
      <c r="W370" s="20">
        <v>367</v>
      </c>
      <c r="X370" s="8" t="s">
        <v>394</v>
      </c>
      <c r="Y370" s="23" t="s">
        <v>436</v>
      </c>
      <c r="Z370" s="8"/>
      <c r="AA370" s="6"/>
    </row>
    <row r="371" spans="1:27" ht="16.899999999999999" customHeight="1" x14ac:dyDescent="0.25">
      <c r="A371" s="20">
        <v>40</v>
      </c>
      <c r="B371" s="1" t="s">
        <v>13</v>
      </c>
      <c r="C371" s="23">
        <v>445</v>
      </c>
      <c r="D371" s="84">
        <v>30348</v>
      </c>
      <c r="E371" s="23">
        <v>256.16199999999998</v>
      </c>
      <c r="F371" s="22">
        <f t="shared" si="33"/>
        <v>158.14714434765429</v>
      </c>
      <c r="G371" s="36">
        <v>30.73</v>
      </c>
      <c r="H371" s="22">
        <f t="shared" si="34"/>
        <v>1.0793818054092028</v>
      </c>
      <c r="I371" s="23">
        <v>54.2</v>
      </c>
      <c r="J371" s="23">
        <v>61.94</v>
      </c>
      <c r="K371" s="24">
        <f t="shared" si="30"/>
        <v>14.280442804428034</v>
      </c>
      <c r="L371" s="23">
        <v>0.60399999999999998</v>
      </c>
      <c r="M371" s="23">
        <v>0.69699999999999995</v>
      </c>
      <c r="N371" s="24">
        <f t="shared" si="31"/>
        <v>15.397350993377472</v>
      </c>
      <c r="O371" s="20">
        <v>81</v>
      </c>
      <c r="P371" s="36">
        <v>0.54</v>
      </c>
      <c r="Q371" s="36">
        <v>0.63</v>
      </c>
      <c r="R371" s="24">
        <f t="shared" si="32"/>
        <v>16.666666666666657</v>
      </c>
      <c r="S371" s="20">
        <v>357</v>
      </c>
      <c r="T371" s="36">
        <v>0.52</v>
      </c>
      <c r="U371" s="36">
        <v>0.71</v>
      </c>
      <c r="V371" s="24">
        <f t="shared" si="35"/>
        <v>36.538461538461547</v>
      </c>
      <c r="W371" s="20">
        <v>368</v>
      </c>
      <c r="X371" s="8" t="s">
        <v>396</v>
      </c>
      <c r="Y371" s="23" t="s">
        <v>434</v>
      </c>
      <c r="Z371" s="8"/>
      <c r="AA371" s="6" t="s">
        <v>429</v>
      </c>
    </row>
    <row r="372" spans="1:27" ht="16.899999999999999" customHeight="1" x14ac:dyDescent="0.25">
      <c r="A372" s="20">
        <v>146</v>
      </c>
      <c r="B372" s="1" t="s">
        <v>97</v>
      </c>
      <c r="C372" s="23">
        <v>420</v>
      </c>
      <c r="D372" s="84">
        <v>33970</v>
      </c>
      <c r="E372" s="23">
        <v>107.46599999999999</v>
      </c>
      <c r="F372" s="22">
        <f t="shared" si="33"/>
        <v>66.346456595689517</v>
      </c>
      <c r="G372" s="36">
        <v>20.77</v>
      </c>
      <c r="H372" s="22">
        <f t="shared" si="34"/>
        <v>0.72953986652616787</v>
      </c>
      <c r="I372" s="23">
        <v>54.41</v>
      </c>
      <c r="J372" s="23">
        <v>64.37</v>
      </c>
      <c r="K372" s="24">
        <f t="shared" si="30"/>
        <v>18.305458555412628</v>
      </c>
      <c r="L372" s="23">
        <v>0.60299999999999998</v>
      </c>
      <c r="M372" s="23">
        <v>0.70099999999999996</v>
      </c>
      <c r="N372" s="24">
        <f t="shared" si="31"/>
        <v>16.252072968490879</v>
      </c>
      <c r="O372" s="20">
        <v>61</v>
      </c>
      <c r="P372" s="36">
        <v>0.49</v>
      </c>
      <c r="Q372" s="36">
        <v>0.56000000000000005</v>
      </c>
      <c r="R372" s="24">
        <f t="shared" si="32"/>
        <v>14.285714285714306</v>
      </c>
      <c r="S372" s="20">
        <v>344</v>
      </c>
      <c r="T372" s="36">
        <v>0.41</v>
      </c>
      <c r="U372" s="36">
        <v>0.56000000000000005</v>
      </c>
      <c r="V372" s="24">
        <f t="shared" si="35"/>
        <v>36.585365853658573</v>
      </c>
      <c r="W372" s="20">
        <v>369</v>
      </c>
      <c r="X372" s="8" t="s">
        <v>396</v>
      </c>
      <c r="Y372" s="23" t="s">
        <v>434</v>
      </c>
      <c r="Z372" s="8"/>
      <c r="AA372" s="6" t="s">
        <v>429</v>
      </c>
    </row>
    <row r="373" spans="1:27" ht="16.899999999999999" customHeight="1" x14ac:dyDescent="0.25">
      <c r="A373" s="20">
        <v>4</v>
      </c>
      <c r="B373" s="1" t="s">
        <v>10</v>
      </c>
      <c r="C373" s="23">
        <v>945</v>
      </c>
      <c r="D373" s="84">
        <v>17477</v>
      </c>
      <c r="E373" s="23">
        <v>191.114</v>
      </c>
      <c r="F373" s="22">
        <f t="shared" si="33"/>
        <v>117.98835637158363</v>
      </c>
      <c r="G373" s="36">
        <v>546.01</v>
      </c>
      <c r="H373" s="22">
        <f t="shared" si="34"/>
        <v>19.178433438707412</v>
      </c>
      <c r="I373" s="23">
        <v>96.01</v>
      </c>
      <c r="J373" s="23">
        <v>95.82</v>
      </c>
      <c r="K373" s="24">
        <f t="shared" si="30"/>
        <v>-0.19789605249454212</v>
      </c>
      <c r="L373" s="23">
        <v>0.66700000000000004</v>
      </c>
      <c r="M373" s="23">
        <v>0.72799999999999998</v>
      </c>
      <c r="N373" s="24">
        <f t="shared" si="31"/>
        <v>9.1454272863568065</v>
      </c>
      <c r="O373" s="20">
        <v>340</v>
      </c>
      <c r="P373" s="36">
        <v>0.41</v>
      </c>
      <c r="Q373" s="36">
        <v>0.48</v>
      </c>
      <c r="R373" s="24">
        <f t="shared" si="32"/>
        <v>17.073170731707322</v>
      </c>
      <c r="S373" s="20">
        <v>360</v>
      </c>
      <c r="T373" s="36">
        <v>0.27</v>
      </c>
      <c r="U373" s="36">
        <v>0.37</v>
      </c>
      <c r="V373" s="24">
        <f t="shared" si="35"/>
        <v>37.037037037037038</v>
      </c>
      <c r="W373" s="20">
        <v>370</v>
      </c>
      <c r="X373" s="8" t="s">
        <v>394</v>
      </c>
      <c r="Y373" s="23" t="s">
        <v>427</v>
      </c>
      <c r="Z373" s="8"/>
      <c r="AA373" s="6"/>
    </row>
    <row r="374" spans="1:27" ht="16.899999999999999" customHeight="1" x14ac:dyDescent="0.25">
      <c r="A374" s="20">
        <v>149</v>
      </c>
      <c r="B374" s="1" t="s">
        <v>290</v>
      </c>
      <c r="C374" s="26">
        <v>1202</v>
      </c>
      <c r="D374" s="84">
        <v>22610</v>
      </c>
      <c r="E374" s="23">
        <v>936.59199999999998</v>
      </c>
      <c r="F374" s="22">
        <f t="shared" si="33"/>
        <v>578.22530359248537</v>
      </c>
      <c r="G374" s="36">
        <v>11.68</v>
      </c>
      <c r="H374" s="22">
        <f t="shared" si="34"/>
        <v>0.41025641025641024</v>
      </c>
      <c r="I374" s="23">
        <v>37.200000000000003</v>
      </c>
      <c r="J374" s="23">
        <v>57.46</v>
      </c>
      <c r="K374" s="24">
        <f t="shared" si="30"/>
        <v>54.462365591397827</v>
      </c>
      <c r="L374" s="23">
        <v>0.60499999999999998</v>
      </c>
      <c r="M374" s="23">
        <v>0.69</v>
      </c>
      <c r="N374" s="24">
        <f t="shared" si="31"/>
        <v>14.049586776859499</v>
      </c>
      <c r="O374" s="20">
        <v>123</v>
      </c>
      <c r="P374" s="36">
        <v>0.54</v>
      </c>
      <c r="Q374" s="36">
        <v>0.64</v>
      </c>
      <c r="R374" s="24">
        <f t="shared" si="32"/>
        <v>18.518518518518519</v>
      </c>
      <c r="S374" s="20">
        <v>370</v>
      </c>
      <c r="T374" s="36">
        <v>0.51</v>
      </c>
      <c r="U374" s="36">
        <v>0.7</v>
      </c>
      <c r="V374" s="24">
        <f t="shared" si="35"/>
        <v>37.254901960784309</v>
      </c>
      <c r="W374" s="20">
        <v>371</v>
      </c>
      <c r="X374" s="8" t="s">
        <v>393</v>
      </c>
      <c r="Y374" s="23" t="s">
        <v>451</v>
      </c>
      <c r="Z374" s="8" t="s">
        <v>408</v>
      </c>
      <c r="AA374" s="6"/>
    </row>
    <row r="375" spans="1:27" ht="16.899999999999999" customHeight="1" x14ac:dyDescent="0.25">
      <c r="A375" s="20">
        <v>369</v>
      </c>
      <c r="B375" s="1" t="s">
        <v>177</v>
      </c>
      <c r="C375" s="23">
        <v>470</v>
      </c>
      <c r="D375" s="84">
        <v>32509</v>
      </c>
      <c r="E375" s="23">
        <v>171.399</v>
      </c>
      <c r="F375" s="22">
        <f t="shared" si="33"/>
        <v>105.81687523537293</v>
      </c>
      <c r="G375" s="36">
        <v>19.57</v>
      </c>
      <c r="H375" s="22">
        <f t="shared" si="34"/>
        <v>0.68739023533544086</v>
      </c>
      <c r="I375" s="23">
        <v>30.5</v>
      </c>
      <c r="J375" s="23">
        <v>40.950000000000003</v>
      </c>
      <c r="K375" s="24">
        <f t="shared" si="30"/>
        <v>34.262295081967238</v>
      </c>
      <c r="L375" s="23">
        <v>0.65900000000000003</v>
      </c>
      <c r="M375" s="23">
        <v>0.77300000000000002</v>
      </c>
      <c r="N375" s="24">
        <f t="shared" si="31"/>
        <v>17.298937784521996</v>
      </c>
      <c r="O375" s="20">
        <v>42</v>
      </c>
      <c r="P375" s="36">
        <v>0.51</v>
      </c>
      <c r="Q375" s="36">
        <v>0.59</v>
      </c>
      <c r="R375" s="24">
        <f t="shared" si="32"/>
        <v>15.686274509803908</v>
      </c>
      <c r="S375" s="20">
        <v>349</v>
      </c>
      <c r="T375" s="36">
        <v>0.47</v>
      </c>
      <c r="U375" s="36">
        <v>0.65</v>
      </c>
      <c r="V375" s="24">
        <f t="shared" si="35"/>
        <v>38.297872340425556</v>
      </c>
      <c r="W375" s="20">
        <v>372</v>
      </c>
      <c r="X375" s="8" t="s">
        <v>401</v>
      </c>
      <c r="Y375" s="23" t="s">
        <v>449</v>
      </c>
      <c r="Z375" s="8" t="s">
        <v>411</v>
      </c>
      <c r="AA375" s="6" t="s">
        <v>429</v>
      </c>
    </row>
    <row r="376" spans="1:27" ht="16.899999999999999" customHeight="1" x14ac:dyDescent="0.25">
      <c r="A376" s="20">
        <v>185</v>
      </c>
      <c r="B376" s="1" t="s">
        <v>98</v>
      </c>
      <c r="C376" s="23">
        <v>908</v>
      </c>
      <c r="D376" s="36" t="s">
        <v>492</v>
      </c>
      <c r="E376" s="25">
        <v>2097.7510000000002</v>
      </c>
      <c r="F376" s="22">
        <f t="shared" si="33"/>
        <v>1295.0918957629788</v>
      </c>
      <c r="G376" s="36">
        <v>21.52</v>
      </c>
      <c r="H376" s="22">
        <f t="shared" si="34"/>
        <v>0.75588338602037231</v>
      </c>
      <c r="I376" s="23">
        <v>57.53</v>
      </c>
      <c r="J376" s="23">
        <v>60.58</v>
      </c>
      <c r="K376" s="24">
        <f t="shared" si="30"/>
        <v>5.3015817834173333</v>
      </c>
      <c r="L376" s="23">
        <v>0.67900000000000005</v>
      </c>
      <c r="M376" s="23">
        <v>0.754</v>
      </c>
      <c r="N376" s="24">
        <f t="shared" si="31"/>
        <v>11.045655375552272</v>
      </c>
      <c r="O376" s="20">
        <v>262</v>
      </c>
      <c r="P376" s="36">
        <v>0.55000000000000004</v>
      </c>
      <c r="Q376" s="36">
        <v>0.64</v>
      </c>
      <c r="R376" s="24">
        <f t="shared" si="32"/>
        <v>16.36363636363636</v>
      </c>
      <c r="S376" s="20">
        <v>356</v>
      </c>
      <c r="T376" s="36">
        <v>0.52</v>
      </c>
      <c r="U376" s="36">
        <v>0.72</v>
      </c>
      <c r="V376" s="24">
        <f t="shared" si="35"/>
        <v>38.461538461538453</v>
      </c>
      <c r="W376" s="20">
        <v>373</v>
      </c>
      <c r="X376" s="8" t="s">
        <v>394</v>
      </c>
      <c r="Y376" s="23" t="s">
        <v>462</v>
      </c>
      <c r="Z376" s="8"/>
      <c r="AA376" s="6"/>
    </row>
    <row r="377" spans="1:27" ht="16.899999999999999" customHeight="1" x14ac:dyDescent="0.25">
      <c r="A377" s="20">
        <v>232</v>
      </c>
      <c r="B377" s="1" t="s">
        <v>151</v>
      </c>
      <c r="C377" s="23">
        <v>526</v>
      </c>
      <c r="D377" s="84">
        <v>25183</v>
      </c>
      <c r="E377" s="23">
        <v>472.214</v>
      </c>
      <c r="F377" s="22">
        <f t="shared" si="33"/>
        <v>291.53151373343132</v>
      </c>
      <c r="G377" s="36">
        <v>24.84</v>
      </c>
      <c r="H377" s="22">
        <f t="shared" si="34"/>
        <v>0.87249736564805058</v>
      </c>
      <c r="I377" s="23">
        <v>66.42</v>
      </c>
      <c r="J377" s="23">
        <v>76.180000000000007</v>
      </c>
      <c r="K377" s="24">
        <f t="shared" si="30"/>
        <v>14.694369165913884</v>
      </c>
      <c r="L377" s="23">
        <v>0.68799999999999994</v>
      </c>
      <c r="M377" s="23">
        <v>0.77100000000000002</v>
      </c>
      <c r="N377" s="24">
        <f t="shared" si="31"/>
        <v>12.063953488372093</v>
      </c>
      <c r="O377" s="20">
        <v>204</v>
      </c>
      <c r="P377" s="36">
        <v>0.51</v>
      </c>
      <c r="Q377" s="36">
        <v>0.6</v>
      </c>
      <c r="R377" s="24">
        <f t="shared" si="32"/>
        <v>17.647058823529406</v>
      </c>
      <c r="S377" s="20">
        <v>366</v>
      </c>
      <c r="T377" s="36">
        <v>0.46</v>
      </c>
      <c r="U377" s="36">
        <v>0.64</v>
      </c>
      <c r="V377" s="24">
        <f t="shared" si="35"/>
        <v>39.130434782608688</v>
      </c>
      <c r="W377" s="20">
        <v>374</v>
      </c>
      <c r="X377" s="8" t="s">
        <v>396</v>
      </c>
      <c r="Y377" s="23" t="s">
        <v>434</v>
      </c>
      <c r="Z377" s="8"/>
      <c r="AA377" s="6" t="s">
        <v>429</v>
      </c>
    </row>
    <row r="378" spans="1:27" ht="16.899999999999999" customHeight="1" x14ac:dyDescent="0.25">
      <c r="A378" s="20">
        <v>309</v>
      </c>
      <c r="B378" s="1" t="s">
        <v>357</v>
      </c>
      <c r="C378" s="23">
        <v>700</v>
      </c>
      <c r="D378" s="84">
        <v>33970</v>
      </c>
      <c r="E378" s="23">
        <v>685.18899999999996</v>
      </c>
      <c r="F378" s="22">
        <f t="shared" si="33"/>
        <v>423.0162306994203</v>
      </c>
      <c r="G378" s="36">
        <v>19.920000000000002</v>
      </c>
      <c r="H378" s="22">
        <f t="shared" si="34"/>
        <v>0.69968387776606966</v>
      </c>
      <c r="I378" s="23">
        <v>13.62</v>
      </c>
      <c r="J378" s="23">
        <v>24.32</v>
      </c>
      <c r="K378" s="24">
        <f t="shared" si="30"/>
        <v>78.560939794419994</v>
      </c>
      <c r="L378" s="23">
        <v>0.60699999999999998</v>
      </c>
      <c r="M378" s="23">
        <v>0.66900000000000004</v>
      </c>
      <c r="N378" s="24">
        <f t="shared" si="31"/>
        <v>10.21416803953872</v>
      </c>
      <c r="O378" s="20">
        <v>298</v>
      </c>
      <c r="P378" s="36">
        <v>0.5</v>
      </c>
      <c r="Q378" s="36">
        <v>0.61</v>
      </c>
      <c r="R378" s="24">
        <f t="shared" si="32"/>
        <v>22</v>
      </c>
      <c r="S378" s="20">
        <v>382</v>
      </c>
      <c r="T378" s="36">
        <v>0.46</v>
      </c>
      <c r="U378" s="36">
        <v>0.64</v>
      </c>
      <c r="V378" s="24">
        <f t="shared" si="35"/>
        <v>39.130434782608688</v>
      </c>
      <c r="W378" s="20">
        <v>375</v>
      </c>
      <c r="X378" s="8" t="s">
        <v>393</v>
      </c>
      <c r="Y378" s="23" t="s">
        <v>451</v>
      </c>
      <c r="Z378" s="8" t="s">
        <v>415</v>
      </c>
      <c r="AA378" s="6" t="s">
        <v>429</v>
      </c>
    </row>
    <row r="379" spans="1:27" ht="16.899999999999999" customHeight="1" x14ac:dyDescent="0.25">
      <c r="A379" s="20">
        <v>293</v>
      </c>
      <c r="B379" s="1" t="s">
        <v>348</v>
      </c>
      <c r="C379" s="23">
        <v>562</v>
      </c>
      <c r="D379" s="84">
        <v>25187</v>
      </c>
      <c r="E379" s="23">
        <v>827.928</v>
      </c>
      <c r="F379" s="22">
        <f t="shared" si="33"/>
        <v>511.13923581743092</v>
      </c>
      <c r="G379" s="36">
        <v>37.270000000000003</v>
      </c>
      <c r="H379" s="22">
        <f t="shared" si="34"/>
        <v>1.3090972953986655</v>
      </c>
      <c r="I379" s="23">
        <v>71.72</v>
      </c>
      <c r="J379" s="23">
        <v>68.569999999999993</v>
      </c>
      <c r="K379" s="24">
        <f t="shared" si="30"/>
        <v>-4.3920803123257173</v>
      </c>
      <c r="L379" s="23">
        <v>0.68200000000000005</v>
      </c>
      <c r="M379" s="23">
        <v>0.747</v>
      </c>
      <c r="N379" s="24">
        <f t="shared" si="31"/>
        <v>9.5307917888562912</v>
      </c>
      <c r="O379" s="20">
        <v>321</v>
      </c>
      <c r="P379" s="36">
        <v>0.56000000000000005</v>
      </c>
      <c r="Q379" s="36">
        <v>0.67</v>
      </c>
      <c r="R379" s="24">
        <f t="shared" si="32"/>
        <v>19.642857142857139</v>
      </c>
      <c r="S379" s="20">
        <v>377</v>
      </c>
      <c r="T379" s="36">
        <v>0.56000000000000005</v>
      </c>
      <c r="U379" s="36">
        <v>0.78</v>
      </c>
      <c r="V379" s="24">
        <f t="shared" si="35"/>
        <v>39.285714285714278</v>
      </c>
      <c r="W379" s="20">
        <v>376</v>
      </c>
      <c r="X379" s="8" t="s">
        <v>393</v>
      </c>
      <c r="Y379" s="23" t="s">
        <v>451</v>
      </c>
      <c r="Z379" s="8" t="s">
        <v>415</v>
      </c>
      <c r="AA379" s="6" t="s">
        <v>429</v>
      </c>
    </row>
    <row r="380" spans="1:27" ht="16.899999999999999" customHeight="1" x14ac:dyDescent="0.25">
      <c r="A380" s="20">
        <v>208</v>
      </c>
      <c r="B380" s="1" t="s">
        <v>230</v>
      </c>
      <c r="C380" s="23">
        <v>758</v>
      </c>
      <c r="D380" s="84">
        <v>19342</v>
      </c>
      <c r="E380" s="23">
        <v>383.14600000000002</v>
      </c>
      <c r="F380" s="22">
        <f t="shared" si="33"/>
        <v>236.54345987393273</v>
      </c>
      <c r="G380" s="36">
        <v>23.09</v>
      </c>
      <c r="H380" s="22">
        <f t="shared" si="34"/>
        <v>0.8110291534949069</v>
      </c>
      <c r="I380" s="23">
        <v>67.13</v>
      </c>
      <c r="J380" s="23">
        <v>71.239999999999995</v>
      </c>
      <c r="K380" s="24">
        <f t="shared" si="30"/>
        <v>6.1224489795918231</v>
      </c>
      <c r="L380" s="23">
        <v>0.66100000000000003</v>
      </c>
      <c r="M380" s="23">
        <v>0.73899999999999999</v>
      </c>
      <c r="N380" s="24">
        <f t="shared" si="31"/>
        <v>11.800302571860811</v>
      </c>
      <c r="O380" s="20">
        <v>215</v>
      </c>
      <c r="P380" s="36">
        <v>0.51</v>
      </c>
      <c r="Q380" s="36">
        <v>0.59</v>
      </c>
      <c r="R380" s="24">
        <f t="shared" si="32"/>
        <v>15.686274509803908</v>
      </c>
      <c r="S380" s="20">
        <v>348</v>
      </c>
      <c r="T380" s="36">
        <v>0.44</v>
      </c>
      <c r="U380" s="36">
        <v>0.62</v>
      </c>
      <c r="V380" s="24">
        <f t="shared" si="35"/>
        <v>40.909090909090907</v>
      </c>
      <c r="W380" s="20">
        <v>377</v>
      </c>
      <c r="X380" s="9" t="s">
        <v>398</v>
      </c>
      <c r="Y380" s="23" t="s">
        <v>438</v>
      </c>
      <c r="Z380" s="9"/>
      <c r="AA380" s="6"/>
    </row>
    <row r="381" spans="1:27" ht="16.899999999999999" customHeight="1" x14ac:dyDescent="0.25">
      <c r="A381" s="20">
        <v>156</v>
      </c>
      <c r="B381" s="1" t="s">
        <v>300</v>
      </c>
      <c r="C381" s="23">
        <v>595</v>
      </c>
      <c r="D381" s="84">
        <v>22595</v>
      </c>
      <c r="E381" s="23">
        <v>568.33000000000004</v>
      </c>
      <c r="F381" s="22">
        <f t="shared" si="33"/>
        <v>350.87080264482</v>
      </c>
      <c r="G381" s="36">
        <v>18.59</v>
      </c>
      <c r="H381" s="22">
        <f t="shared" si="34"/>
        <v>0.65296803652968038</v>
      </c>
      <c r="I381" s="23">
        <v>54.31</v>
      </c>
      <c r="J381" s="23">
        <v>58.25</v>
      </c>
      <c r="K381" s="24">
        <f t="shared" si="30"/>
        <v>7.2546492358681576</v>
      </c>
      <c r="L381" s="23">
        <v>0.60699999999999998</v>
      </c>
      <c r="M381" s="23">
        <v>0.69899999999999995</v>
      </c>
      <c r="N381" s="24">
        <f t="shared" si="31"/>
        <v>15.156507413509061</v>
      </c>
      <c r="O381" s="20">
        <v>89</v>
      </c>
      <c r="P381" s="36">
        <v>0.52</v>
      </c>
      <c r="Q381" s="36">
        <v>0.62</v>
      </c>
      <c r="R381" s="24">
        <f t="shared" si="32"/>
        <v>19.230769230769241</v>
      </c>
      <c r="S381" s="20">
        <v>375</v>
      </c>
      <c r="T381" s="36">
        <v>0.46</v>
      </c>
      <c r="U381" s="36">
        <v>0.66</v>
      </c>
      <c r="V381" s="24">
        <f t="shared" si="35"/>
        <v>43.478260869565219</v>
      </c>
      <c r="W381" s="20">
        <v>378</v>
      </c>
      <c r="X381" s="8" t="s">
        <v>392</v>
      </c>
      <c r="Y381" s="23" t="s">
        <v>441</v>
      </c>
      <c r="Z381" s="10" t="s">
        <v>410</v>
      </c>
      <c r="AA381" s="6"/>
    </row>
    <row r="382" spans="1:27" ht="16.899999999999999" customHeight="1" x14ac:dyDescent="0.25">
      <c r="A382" s="20">
        <v>128</v>
      </c>
      <c r="B382" s="1" t="s">
        <v>277</v>
      </c>
      <c r="C382" s="23">
        <v>973</v>
      </c>
      <c r="D382" s="84">
        <v>35431</v>
      </c>
      <c r="E382" s="23">
        <v>701.59400000000005</v>
      </c>
      <c r="F382" s="22">
        <f t="shared" si="33"/>
        <v>433.14421183254416</v>
      </c>
      <c r="G382" s="36">
        <v>10.63</v>
      </c>
      <c r="H382" s="22">
        <f t="shared" si="34"/>
        <v>0.37337548296452411</v>
      </c>
      <c r="I382" s="23">
        <v>22.66</v>
      </c>
      <c r="J382" s="23">
        <v>23.4</v>
      </c>
      <c r="K382" s="24">
        <f t="shared" si="30"/>
        <v>3.2656663724624906</v>
      </c>
      <c r="L382" s="23">
        <v>0.55700000000000005</v>
      </c>
      <c r="M382" s="23">
        <v>0.68</v>
      </c>
      <c r="N382" s="24">
        <f t="shared" si="31"/>
        <v>22.082585278276483</v>
      </c>
      <c r="O382" s="20">
        <v>5</v>
      </c>
      <c r="P382" s="36">
        <v>0.5</v>
      </c>
      <c r="Q382" s="36">
        <v>0.63</v>
      </c>
      <c r="R382" s="24">
        <f t="shared" si="32"/>
        <v>26</v>
      </c>
      <c r="S382" s="20">
        <v>388</v>
      </c>
      <c r="T382" s="36">
        <v>0.43</v>
      </c>
      <c r="U382" s="36">
        <v>0.62</v>
      </c>
      <c r="V382" s="24">
        <f t="shared" si="35"/>
        <v>44.186046511627893</v>
      </c>
      <c r="W382" s="20">
        <v>379</v>
      </c>
      <c r="X382" s="8" t="s">
        <v>393</v>
      </c>
      <c r="Y382" s="23" t="s">
        <v>451</v>
      </c>
      <c r="Z382" s="8" t="s">
        <v>415</v>
      </c>
      <c r="AA382" s="6"/>
    </row>
    <row r="383" spans="1:27" ht="16.899999999999999" customHeight="1" x14ac:dyDescent="0.25">
      <c r="A383" s="20">
        <v>152</v>
      </c>
      <c r="B383" s="1" t="s">
        <v>219</v>
      </c>
      <c r="C383" s="23">
        <v>800</v>
      </c>
      <c r="D383" s="36" t="s">
        <v>490</v>
      </c>
      <c r="E383" s="23">
        <v>926.95500000000004</v>
      </c>
      <c r="F383" s="22">
        <f t="shared" si="33"/>
        <v>572.27569346265216</v>
      </c>
      <c r="G383" s="36">
        <v>15.34</v>
      </c>
      <c r="H383" s="22">
        <f t="shared" si="34"/>
        <v>0.53881278538812782</v>
      </c>
      <c r="I383" s="23">
        <v>30.03</v>
      </c>
      <c r="J383" s="23">
        <v>34.549999999999997</v>
      </c>
      <c r="K383" s="24">
        <f t="shared" si="30"/>
        <v>15.051615051615045</v>
      </c>
      <c r="L383" s="23">
        <v>0.624</v>
      </c>
      <c r="M383" s="23">
        <v>0.72799999999999998</v>
      </c>
      <c r="N383" s="24">
        <f t="shared" si="31"/>
        <v>16.666666666666671</v>
      </c>
      <c r="O383" s="20">
        <v>51</v>
      </c>
      <c r="P383" s="36">
        <v>0.48</v>
      </c>
      <c r="Q383" s="36">
        <v>0.56999999999999995</v>
      </c>
      <c r="R383" s="24">
        <f t="shared" si="32"/>
        <v>18.75</v>
      </c>
      <c r="S383" s="20">
        <v>371</v>
      </c>
      <c r="T383" s="36">
        <v>0.4</v>
      </c>
      <c r="U383" s="36">
        <v>0.57999999999999996</v>
      </c>
      <c r="V383" s="24">
        <f t="shared" si="35"/>
        <v>45</v>
      </c>
      <c r="W383" s="20">
        <v>380</v>
      </c>
      <c r="X383" s="8" t="s">
        <v>400</v>
      </c>
      <c r="Y383" s="23" t="s">
        <v>459</v>
      </c>
      <c r="Z383" s="8" t="s">
        <v>408</v>
      </c>
      <c r="AA383" s="6"/>
    </row>
    <row r="384" spans="1:27" ht="16.899999999999999" customHeight="1" x14ac:dyDescent="0.25">
      <c r="A384" s="20">
        <v>355</v>
      </c>
      <c r="B384" s="1" t="s">
        <v>207</v>
      </c>
      <c r="C384" s="23">
        <v>312</v>
      </c>
      <c r="D384" s="84">
        <v>22613</v>
      </c>
      <c r="E384" s="23">
        <v>848.66899999999998</v>
      </c>
      <c r="F384" s="22">
        <f t="shared" si="33"/>
        <v>523.9441402174383</v>
      </c>
      <c r="G384" s="36">
        <v>30.49</v>
      </c>
      <c r="H384" s="22">
        <f t="shared" si="34"/>
        <v>1.0709518791710573</v>
      </c>
      <c r="I384" s="23">
        <v>58.37</v>
      </c>
      <c r="J384" s="23">
        <v>63.97</v>
      </c>
      <c r="K384" s="24">
        <f t="shared" si="30"/>
        <v>9.5939695048826508</v>
      </c>
      <c r="L384" s="23">
        <v>0.70099999999999996</v>
      </c>
      <c r="M384" s="23">
        <v>0.77900000000000003</v>
      </c>
      <c r="N384" s="24">
        <f t="shared" si="31"/>
        <v>11.126961483594869</v>
      </c>
      <c r="O384" s="20">
        <v>259</v>
      </c>
      <c r="P384" s="36">
        <v>0.56000000000000005</v>
      </c>
      <c r="Q384" s="36">
        <v>0.66</v>
      </c>
      <c r="R384" s="24">
        <f t="shared" si="32"/>
        <v>17.857142857142847</v>
      </c>
      <c r="S384" s="20">
        <v>367</v>
      </c>
      <c r="T384" s="36">
        <v>0.53</v>
      </c>
      <c r="U384" s="36">
        <v>0.77</v>
      </c>
      <c r="V384" s="24">
        <f t="shared" si="35"/>
        <v>45.28301886792454</v>
      </c>
      <c r="W384" s="20">
        <v>381</v>
      </c>
      <c r="X384" s="8" t="s">
        <v>396</v>
      </c>
      <c r="Y384" s="23" t="s">
        <v>454</v>
      </c>
      <c r="Z384" s="8"/>
      <c r="AA384" s="6" t="s">
        <v>429</v>
      </c>
    </row>
    <row r="385" spans="1:27" ht="16.899999999999999" customHeight="1" x14ac:dyDescent="0.25">
      <c r="A385" s="20">
        <v>177</v>
      </c>
      <c r="B385" s="1" t="s">
        <v>297</v>
      </c>
      <c r="C385" s="23">
        <v>260</v>
      </c>
      <c r="D385" s="84">
        <v>23722</v>
      </c>
      <c r="E385" s="23">
        <v>128.47300000000001</v>
      </c>
      <c r="F385" s="22">
        <f t="shared" si="33"/>
        <v>79.315581841866447</v>
      </c>
      <c r="G385" s="36">
        <v>10.9</v>
      </c>
      <c r="H385" s="22">
        <f t="shared" si="34"/>
        <v>0.3828591499824377</v>
      </c>
      <c r="I385" s="23">
        <v>65.400000000000006</v>
      </c>
      <c r="J385" s="23">
        <v>71.040000000000006</v>
      </c>
      <c r="K385" s="24">
        <f t="shared" si="30"/>
        <v>8.6238532110091768</v>
      </c>
      <c r="L385" s="23">
        <v>0.66600000000000004</v>
      </c>
      <c r="M385" s="23">
        <v>0.72399999999999998</v>
      </c>
      <c r="N385" s="24">
        <f t="shared" si="31"/>
        <v>8.7087087087086985</v>
      </c>
      <c r="O385" s="20">
        <v>358</v>
      </c>
      <c r="P385" s="36">
        <v>0.44</v>
      </c>
      <c r="Q385" s="36">
        <v>0.56000000000000005</v>
      </c>
      <c r="R385" s="24">
        <f t="shared" si="32"/>
        <v>27.27272727272728</v>
      </c>
      <c r="S385" s="20">
        <v>389</v>
      </c>
      <c r="T385" s="36">
        <v>0.33</v>
      </c>
      <c r="U385" s="36">
        <v>0.48</v>
      </c>
      <c r="V385" s="24">
        <f t="shared" si="35"/>
        <v>45.454545454545439</v>
      </c>
      <c r="W385" s="20">
        <v>382</v>
      </c>
      <c r="X385" s="8" t="s">
        <v>397</v>
      </c>
      <c r="Y385" s="23" t="s">
        <v>431</v>
      </c>
      <c r="Z385" s="8"/>
      <c r="AA385" s="6"/>
    </row>
    <row r="386" spans="1:27" ht="16.899999999999999" customHeight="1" x14ac:dyDescent="0.25">
      <c r="A386" s="20">
        <v>67</v>
      </c>
      <c r="B386" s="1" t="s">
        <v>33</v>
      </c>
      <c r="C386" s="23">
        <v>250</v>
      </c>
      <c r="D386" s="84">
        <v>23725</v>
      </c>
      <c r="E386" s="23">
        <v>274.892</v>
      </c>
      <c r="F386" s="22">
        <f t="shared" si="33"/>
        <v>169.71051445575605</v>
      </c>
      <c r="G386" s="36">
        <v>54.63</v>
      </c>
      <c r="H386" s="22">
        <f t="shared" si="34"/>
        <v>1.9188619599578505</v>
      </c>
      <c r="I386" s="23">
        <v>67.84</v>
      </c>
      <c r="J386" s="23">
        <v>76.75</v>
      </c>
      <c r="K386" s="24">
        <f t="shared" si="30"/>
        <v>13.133844339622641</v>
      </c>
      <c r="L386" s="23">
        <v>0.66100000000000003</v>
      </c>
      <c r="M386" s="23">
        <v>0.751</v>
      </c>
      <c r="N386" s="24">
        <f t="shared" si="31"/>
        <v>13.615733736762479</v>
      </c>
      <c r="O386" s="20">
        <v>134</v>
      </c>
      <c r="P386" s="36">
        <v>0.54</v>
      </c>
      <c r="Q386" s="36">
        <v>0.65</v>
      </c>
      <c r="R386" s="24">
        <f t="shared" si="32"/>
        <v>20.370370370370367</v>
      </c>
      <c r="S386" s="20">
        <v>379</v>
      </c>
      <c r="T386" s="36">
        <v>0.5</v>
      </c>
      <c r="U386" s="36">
        <v>0.73</v>
      </c>
      <c r="V386" s="24">
        <f t="shared" si="35"/>
        <v>46</v>
      </c>
      <c r="W386" s="20">
        <v>383</v>
      </c>
      <c r="X386" s="8" t="s">
        <v>396</v>
      </c>
      <c r="Y386" s="23" t="s">
        <v>434</v>
      </c>
      <c r="Z386" s="8"/>
      <c r="AA386" s="6" t="s">
        <v>429</v>
      </c>
    </row>
    <row r="387" spans="1:27" ht="16.899999999999999" customHeight="1" x14ac:dyDescent="0.25">
      <c r="A387" s="20">
        <v>310</v>
      </c>
      <c r="B387" s="1" t="s">
        <v>317</v>
      </c>
      <c r="C387" s="23">
        <v>650</v>
      </c>
      <c r="D387" s="84">
        <v>35431</v>
      </c>
      <c r="E387" s="23">
        <v>383.79</v>
      </c>
      <c r="F387" s="22">
        <f t="shared" si="33"/>
        <v>236.94104718571157</v>
      </c>
      <c r="G387" s="36">
        <v>10.19</v>
      </c>
      <c r="H387" s="22">
        <f t="shared" si="34"/>
        <v>0.35792061819459081</v>
      </c>
      <c r="I387" s="23">
        <v>24.61</v>
      </c>
      <c r="J387" s="23">
        <v>23.58</v>
      </c>
      <c r="K387" s="24">
        <f t="shared" ref="K387:K402" si="36">J387/I387%-100</f>
        <v>-4.185290532303938</v>
      </c>
      <c r="L387" s="23">
        <v>0.55700000000000005</v>
      </c>
      <c r="M387" s="23">
        <v>0.67</v>
      </c>
      <c r="N387" s="24">
        <f t="shared" ref="N387:N402" si="37">M387/L387%-100</f>
        <v>20.287253141831243</v>
      </c>
      <c r="O387" s="20">
        <v>13</v>
      </c>
      <c r="P387" s="36">
        <v>0.5</v>
      </c>
      <c r="Q387" s="36">
        <v>0.62</v>
      </c>
      <c r="R387" s="24">
        <f t="shared" ref="R387:R402" si="38">Q387/P387%-100</f>
        <v>24</v>
      </c>
      <c r="S387" s="20">
        <v>384</v>
      </c>
      <c r="T387" s="36">
        <v>0.43</v>
      </c>
      <c r="U387" s="36">
        <v>0.63</v>
      </c>
      <c r="V387" s="24">
        <f t="shared" si="35"/>
        <v>46.511627906976742</v>
      </c>
      <c r="W387" s="20">
        <v>384</v>
      </c>
      <c r="X387" s="9" t="s">
        <v>398</v>
      </c>
      <c r="Y387" s="23" t="s">
        <v>440</v>
      </c>
      <c r="Z387" s="10" t="s">
        <v>410</v>
      </c>
      <c r="AA387" s="6"/>
    </row>
    <row r="388" spans="1:27" ht="16.899999999999999" customHeight="1" x14ac:dyDescent="0.25">
      <c r="A388" s="20">
        <v>50</v>
      </c>
      <c r="B388" s="1" t="s">
        <v>218</v>
      </c>
      <c r="C388" s="23">
        <v>425</v>
      </c>
      <c r="D388" s="84">
        <v>33970</v>
      </c>
      <c r="E388" s="23">
        <v>328.59699999999998</v>
      </c>
      <c r="F388" s="22">
        <f t="shared" ref="F388:F402" si="39">E388/E$11%</f>
        <v>202.86645634874085</v>
      </c>
      <c r="G388" s="36">
        <v>12.97</v>
      </c>
      <c r="H388" s="22">
        <f t="shared" ref="H388:H402" si="40">G388/G$4</f>
        <v>0.45556726378644191</v>
      </c>
      <c r="I388" s="23">
        <v>66.03</v>
      </c>
      <c r="J388" s="23">
        <v>77.510000000000005</v>
      </c>
      <c r="K388" s="24">
        <f t="shared" si="36"/>
        <v>17.386036650007583</v>
      </c>
      <c r="L388" s="23">
        <v>0.63300000000000001</v>
      </c>
      <c r="M388" s="23">
        <v>0.73</v>
      </c>
      <c r="N388" s="24">
        <f t="shared" si="37"/>
        <v>15.32385466034755</v>
      </c>
      <c r="O388" s="20">
        <v>82</v>
      </c>
      <c r="P388" s="36">
        <v>0.48</v>
      </c>
      <c r="Q388" s="36">
        <v>0.57999999999999996</v>
      </c>
      <c r="R388" s="24">
        <f t="shared" si="38"/>
        <v>20.833333333333329</v>
      </c>
      <c r="S388" s="20">
        <v>380</v>
      </c>
      <c r="T388" s="36">
        <v>0.4</v>
      </c>
      <c r="U388" s="36">
        <v>0.59</v>
      </c>
      <c r="V388" s="24">
        <f t="shared" ref="V388:V402" si="41">U388/T388%-100</f>
        <v>47.5</v>
      </c>
      <c r="W388" s="20">
        <v>385</v>
      </c>
      <c r="X388" s="8" t="s">
        <v>397</v>
      </c>
      <c r="Y388" s="23" t="s">
        <v>430</v>
      </c>
      <c r="Z388" s="8"/>
      <c r="AA388" s="6" t="s">
        <v>429</v>
      </c>
    </row>
    <row r="389" spans="1:27" ht="16.899999999999999" customHeight="1" x14ac:dyDescent="0.25">
      <c r="A389" s="20">
        <v>26</v>
      </c>
      <c r="B389" s="1" t="s">
        <v>8</v>
      </c>
      <c r="C389" s="23">
        <v>406</v>
      </c>
      <c r="D389" s="84">
        <v>24569</v>
      </c>
      <c r="E389" s="23">
        <v>966.15800000000002</v>
      </c>
      <c r="F389" s="22">
        <f t="shared" si="39"/>
        <v>596.47851238138753</v>
      </c>
      <c r="G389" s="36">
        <v>34.159999999999997</v>
      </c>
      <c r="H389" s="22">
        <f t="shared" si="40"/>
        <v>1.1998595012293642</v>
      </c>
      <c r="I389" s="23">
        <v>81.2</v>
      </c>
      <c r="J389" s="23">
        <v>87.85</v>
      </c>
      <c r="K389" s="24">
        <f t="shared" si="36"/>
        <v>8.1896551724137794</v>
      </c>
      <c r="L389" s="23">
        <v>0.68</v>
      </c>
      <c r="M389" s="23">
        <v>0.78700000000000003</v>
      </c>
      <c r="N389" s="24">
        <f t="shared" si="37"/>
        <v>15.735294117647058</v>
      </c>
      <c r="O389" s="20">
        <v>72</v>
      </c>
      <c r="P389" s="36">
        <v>0.56999999999999995</v>
      </c>
      <c r="Q389" s="36">
        <v>0.68</v>
      </c>
      <c r="R389" s="24">
        <f t="shared" si="38"/>
        <v>19.29824561403511</v>
      </c>
      <c r="S389" s="20">
        <v>376</v>
      </c>
      <c r="T389" s="36">
        <v>0.57999999999999996</v>
      </c>
      <c r="U389" s="36">
        <v>0.86</v>
      </c>
      <c r="V389" s="24">
        <f t="shared" si="41"/>
        <v>48.275862068965523</v>
      </c>
      <c r="W389" s="20">
        <v>386</v>
      </c>
      <c r="X389" s="8" t="s">
        <v>396</v>
      </c>
      <c r="Y389" s="23" t="s">
        <v>443</v>
      </c>
      <c r="Z389" s="8"/>
      <c r="AA389" s="6" t="s">
        <v>429</v>
      </c>
    </row>
    <row r="390" spans="1:27" ht="16.899999999999999" customHeight="1" x14ac:dyDescent="0.25">
      <c r="A390" s="20">
        <v>203</v>
      </c>
      <c r="B390" s="1" t="s">
        <v>303</v>
      </c>
      <c r="C390" s="23">
        <v>921</v>
      </c>
      <c r="D390" s="84">
        <v>17136</v>
      </c>
      <c r="E390" s="25">
        <v>1073.3109999999999</v>
      </c>
      <c r="F390" s="22">
        <f t="shared" si="39"/>
        <v>662.63173166560682</v>
      </c>
      <c r="G390" s="36">
        <v>15.83</v>
      </c>
      <c r="H390" s="22">
        <f t="shared" si="40"/>
        <v>0.55602388479100806</v>
      </c>
      <c r="I390" s="23">
        <v>36.32</v>
      </c>
      <c r="J390" s="23">
        <v>49.24</v>
      </c>
      <c r="K390" s="24">
        <f t="shared" si="36"/>
        <v>35.572687224669608</v>
      </c>
      <c r="L390" s="23">
        <v>0.63300000000000001</v>
      </c>
      <c r="M390" s="23">
        <v>0.754</v>
      </c>
      <c r="N390" s="24">
        <f t="shared" si="37"/>
        <v>19.11532385466036</v>
      </c>
      <c r="O390" s="20">
        <v>18</v>
      </c>
      <c r="P390" s="36">
        <v>0.54</v>
      </c>
      <c r="Q390" s="36">
        <v>0.68</v>
      </c>
      <c r="R390" s="24">
        <f t="shared" si="38"/>
        <v>25.925925925925924</v>
      </c>
      <c r="S390" s="20">
        <v>387</v>
      </c>
      <c r="T390" s="36">
        <v>0.51</v>
      </c>
      <c r="U390" s="36">
        <v>0.81</v>
      </c>
      <c r="V390" s="24">
        <f t="shared" si="41"/>
        <v>58.823529411764696</v>
      </c>
      <c r="W390" s="20">
        <v>387</v>
      </c>
      <c r="X390" s="8" t="s">
        <v>393</v>
      </c>
      <c r="Y390" s="23" t="s">
        <v>456</v>
      </c>
      <c r="Z390" s="8" t="s">
        <v>411</v>
      </c>
      <c r="AA390" s="6" t="s">
        <v>429</v>
      </c>
    </row>
    <row r="391" spans="1:27" ht="16.899999999999999" customHeight="1" x14ac:dyDescent="0.25">
      <c r="A391" s="20">
        <v>279</v>
      </c>
      <c r="B391" s="1" t="s">
        <v>289</v>
      </c>
      <c r="C391" s="23">
        <v>420</v>
      </c>
      <c r="D391" s="84">
        <v>17476</v>
      </c>
      <c r="E391" s="23">
        <v>290.43099999999998</v>
      </c>
      <c r="F391" s="22">
        <f t="shared" si="39"/>
        <v>179.30385178142575</v>
      </c>
      <c r="G391" s="36">
        <v>48.41</v>
      </c>
      <c r="H391" s="22">
        <f t="shared" si="40"/>
        <v>1.7003863716192482</v>
      </c>
      <c r="I391" s="23">
        <v>77.900000000000006</v>
      </c>
      <c r="J391" s="23">
        <v>80.64</v>
      </c>
      <c r="K391" s="24">
        <f t="shared" si="36"/>
        <v>3.5173299101411999</v>
      </c>
      <c r="L391" s="23">
        <v>0.69599999999999995</v>
      </c>
      <c r="M391" s="23">
        <v>0.78500000000000003</v>
      </c>
      <c r="N391" s="24">
        <f t="shared" si="37"/>
        <v>12.787356321839098</v>
      </c>
      <c r="O391" s="20">
        <v>166</v>
      </c>
      <c r="P391" s="36">
        <v>0.45</v>
      </c>
      <c r="Q391" s="36">
        <v>0.56000000000000005</v>
      </c>
      <c r="R391" s="24">
        <f t="shared" si="38"/>
        <v>24.444444444444443</v>
      </c>
      <c r="S391" s="20">
        <v>386</v>
      </c>
      <c r="T391" s="36">
        <v>0.34</v>
      </c>
      <c r="U391" s="36">
        <v>0.54</v>
      </c>
      <c r="V391" s="24">
        <f t="shared" si="41"/>
        <v>58.823529411764696</v>
      </c>
      <c r="W391" s="20">
        <v>388</v>
      </c>
      <c r="X391" s="9" t="s">
        <v>398</v>
      </c>
      <c r="Y391" s="23" t="s">
        <v>432</v>
      </c>
      <c r="Z391" s="9"/>
      <c r="AA391" s="6"/>
    </row>
    <row r="392" spans="1:27" ht="16.899999999999999" customHeight="1" x14ac:dyDescent="0.25">
      <c r="A392" s="20">
        <v>364</v>
      </c>
      <c r="B392" s="1" t="s">
        <v>336</v>
      </c>
      <c r="C392" s="23">
        <v>623</v>
      </c>
      <c r="D392" s="84">
        <v>12479</v>
      </c>
      <c r="E392" s="25">
        <v>1434.106</v>
      </c>
      <c r="F392" s="22">
        <f t="shared" si="39"/>
        <v>885.37631886008512</v>
      </c>
      <c r="G392" s="36">
        <v>12.87</v>
      </c>
      <c r="H392" s="22">
        <f t="shared" si="40"/>
        <v>0.45205479452054792</v>
      </c>
      <c r="I392" s="23">
        <v>75.11</v>
      </c>
      <c r="J392" s="23">
        <v>82.04</v>
      </c>
      <c r="K392" s="24">
        <f t="shared" si="36"/>
        <v>9.2264678471575081</v>
      </c>
      <c r="L392" s="23">
        <v>0.63800000000000001</v>
      </c>
      <c r="M392" s="23">
        <v>0.71799999999999997</v>
      </c>
      <c r="N392" s="24">
        <f t="shared" si="37"/>
        <v>12.539184952978047</v>
      </c>
      <c r="O392" s="20">
        <v>178</v>
      </c>
      <c r="P392" s="36">
        <v>0.59</v>
      </c>
      <c r="Q392" s="36">
        <v>0.72</v>
      </c>
      <c r="R392" s="24">
        <f t="shared" si="38"/>
        <v>22.033898305084747</v>
      </c>
      <c r="S392" s="20">
        <v>383</v>
      </c>
      <c r="T392" s="36">
        <v>0.61</v>
      </c>
      <c r="U392" s="36">
        <v>0.97</v>
      </c>
      <c r="V392" s="24">
        <f t="shared" si="41"/>
        <v>59.016393442622956</v>
      </c>
      <c r="W392" s="20">
        <v>389</v>
      </c>
      <c r="X392" s="10" t="s">
        <v>391</v>
      </c>
      <c r="Y392" s="23" t="s">
        <v>439</v>
      </c>
      <c r="Z392" s="10"/>
      <c r="AA392" s="6"/>
    </row>
    <row r="393" spans="1:27" ht="16.899999999999999" customHeight="1" x14ac:dyDescent="0.25">
      <c r="A393" s="20">
        <v>39</v>
      </c>
      <c r="B393" s="1" t="s">
        <v>405</v>
      </c>
      <c r="C393" s="23">
        <v>950</v>
      </c>
      <c r="D393" s="84">
        <v>35431</v>
      </c>
      <c r="E393" s="23">
        <v>621.31899999999996</v>
      </c>
      <c r="F393" s="22">
        <f t="shared" si="39"/>
        <v>383.58470647067173</v>
      </c>
      <c r="G393" s="36">
        <v>10.52</v>
      </c>
      <c r="H393" s="22">
        <f t="shared" si="40"/>
        <v>0.36951176677204073</v>
      </c>
      <c r="I393" s="23">
        <v>15.93</v>
      </c>
      <c r="J393" s="23">
        <v>23.56</v>
      </c>
      <c r="K393" s="24">
        <f t="shared" si="36"/>
        <v>47.897049591964844</v>
      </c>
      <c r="L393" s="23">
        <v>0.57499999999999996</v>
      </c>
      <c r="M393" s="23">
        <v>0.71099999999999997</v>
      </c>
      <c r="N393" s="24">
        <f t="shared" si="37"/>
        <v>23.65217391304347</v>
      </c>
      <c r="O393" s="20">
        <v>1</v>
      </c>
      <c r="P393" s="36">
        <v>0.49</v>
      </c>
      <c r="Q393" s="36">
        <v>0.65</v>
      </c>
      <c r="R393" s="24">
        <f t="shared" si="38"/>
        <v>32.653061224489818</v>
      </c>
      <c r="S393" s="20">
        <v>395</v>
      </c>
      <c r="T393" s="36">
        <v>0.45</v>
      </c>
      <c r="U393" s="36">
        <v>0.73</v>
      </c>
      <c r="V393" s="24">
        <f t="shared" si="41"/>
        <v>62.2222222222222</v>
      </c>
      <c r="W393" s="20">
        <v>390</v>
      </c>
      <c r="X393" s="8" t="s">
        <v>393</v>
      </c>
      <c r="Y393" s="23" t="s">
        <v>447</v>
      </c>
      <c r="Z393" s="8" t="s">
        <v>410</v>
      </c>
      <c r="AA393" s="6"/>
    </row>
    <row r="394" spans="1:27" ht="16.899999999999999" customHeight="1" x14ac:dyDescent="0.25">
      <c r="A394" s="20">
        <v>122</v>
      </c>
      <c r="B394" s="1" t="s">
        <v>272</v>
      </c>
      <c r="C394" s="23">
        <v>820</v>
      </c>
      <c r="D394" s="84">
        <v>35431</v>
      </c>
      <c r="E394" s="23">
        <v>233.631</v>
      </c>
      <c r="F394" s="22">
        <f t="shared" si="39"/>
        <v>144.23714477981443</v>
      </c>
      <c r="G394" s="36">
        <v>22.88</v>
      </c>
      <c r="H394" s="22">
        <f t="shared" si="40"/>
        <v>0.80365296803652964</v>
      </c>
      <c r="I394" s="23">
        <v>67.61</v>
      </c>
      <c r="J394" s="23">
        <v>72.45</v>
      </c>
      <c r="K394" s="24">
        <f t="shared" si="36"/>
        <v>7.1587043336784433</v>
      </c>
      <c r="L394" s="23">
        <v>0.63200000000000001</v>
      </c>
      <c r="M394" s="23">
        <v>0.68899999999999995</v>
      </c>
      <c r="N394" s="24">
        <f t="shared" si="37"/>
        <v>9.0189873417721458</v>
      </c>
      <c r="O394" s="20">
        <v>347</v>
      </c>
      <c r="P394" s="36">
        <v>0.46</v>
      </c>
      <c r="Q394" s="36">
        <v>0.63</v>
      </c>
      <c r="R394" s="24">
        <f t="shared" si="38"/>
        <v>36.956521739130437</v>
      </c>
      <c r="S394" s="20">
        <v>398</v>
      </c>
      <c r="T394" s="36">
        <v>0.38</v>
      </c>
      <c r="U394" s="36">
        <v>0.63</v>
      </c>
      <c r="V394" s="24">
        <f t="shared" si="41"/>
        <v>65.78947368421052</v>
      </c>
      <c r="W394" s="20">
        <v>391</v>
      </c>
      <c r="X394" s="8" t="s">
        <v>393</v>
      </c>
      <c r="Y394" s="23" t="s">
        <v>451</v>
      </c>
      <c r="Z394" s="8" t="s">
        <v>415</v>
      </c>
      <c r="AA394" s="6"/>
    </row>
    <row r="395" spans="1:27" ht="16.899999999999999" customHeight="1" x14ac:dyDescent="0.25">
      <c r="A395" s="20">
        <v>8</v>
      </c>
      <c r="B395" s="1" t="s">
        <v>198</v>
      </c>
      <c r="C395" s="23">
        <v>436</v>
      </c>
      <c r="D395" s="84">
        <v>22600</v>
      </c>
      <c r="E395" s="23">
        <v>444.00799999999998</v>
      </c>
      <c r="F395" s="22">
        <f t="shared" si="39"/>
        <v>274.11793032344099</v>
      </c>
      <c r="G395" s="36">
        <v>22.82</v>
      </c>
      <c r="H395" s="22">
        <f t="shared" si="40"/>
        <v>0.80154548647699342</v>
      </c>
      <c r="I395" s="23">
        <v>78.11</v>
      </c>
      <c r="J395" s="23">
        <v>82.29</v>
      </c>
      <c r="K395" s="24">
        <f t="shared" si="36"/>
        <v>5.3514274740750238</v>
      </c>
      <c r="L395" s="23">
        <v>0.61599999999999999</v>
      </c>
      <c r="M395" s="23">
        <v>0.75</v>
      </c>
      <c r="N395" s="24">
        <f t="shared" si="37"/>
        <v>21.753246753246756</v>
      </c>
      <c r="O395" s="20">
        <v>8</v>
      </c>
      <c r="P395" s="36">
        <v>0.51</v>
      </c>
      <c r="Q395" s="36">
        <v>0.65</v>
      </c>
      <c r="R395" s="24">
        <f t="shared" si="38"/>
        <v>27.450980392156865</v>
      </c>
      <c r="S395" s="20">
        <v>390</v>
      </c>
      <c r="T395" s="36">
        <v>0.45</v>
      </c>
      <c r="U395" s="36">
        <v>0.75</v>
      </c>
      <c r="V395" s="24">
        <f t="shared" si="41"/>
        <v>66.666666666666657</v>
      </c>
      <c r="W395" s="20">
        <v>392</v>
      </c>
      <c r="X395" s="8" t="s">
        <v>397</v>
      </c>
      <c r="Y395" s="23" t="s">
        <v>430</v>
      </c>
      <c r="Z395" s="8"/>
      <c r="AA395" s="6" t="s">
        <v>429</v>
      </c>
    </row>
    <row r="396" spans="1:27" ht="16.899999999999999" customHeight="1" x14ac:dyDescent="0.25">
      <c r="A396" s="20">
        <v>5</v>
      </c>
      <c r="B396" s="1" t="s">
        <v>252</v>
      </c>
      <c r="C396" s="23">
        <v>560</v>
      </c>
      <c r="D396" s="84">
        <v>30348</v>
      </c>
      <c r="E396" s="23">
        <v>387.315</v>
      </c>
      <c r="F396" s="22">
        <f t="shared" si="39"/>
        <v>239.11728208325874</v>
      </c>
      <c r="G396" s="36">
        <v>10.58</v>
      </c>
      <c r="H396" s="22">
        <f t="shared" si="40"/>
        <v>0.37161924833157711</v>
      </c>
      <c r="I396" s="23">
        <v>30.28</v>
      </c>
      <c r="J396" s="23">
        <v>49.58</v>
      </c>
      <c r="K396" s="24">
        <f t="shared" si="36"/>
        <v>63.738441215323633</v>
      </c>
      <c r="L396" s="23">
        <v>0.59099999999999997</v>
      </c>
      <c r="M396" s="23">
        <v>0.67700000000000005</v>
      </c>
      <c r="N396" s="24">
        <f t="shared" si="37"/>
        <v>14.551607445008472</v>
      </c>
      <c r="O396" s="20">
        <v>104</v>
      </c>
      <c r="P396" s="36">
        <v>0.47</v>
      </c>
      <c r="Q396" s="36">
        <v>0.62</v>
      </c>
      <c r="R396" s="24">
        <f t="shared" si="38"/>
        <v>31.914893617021306</v>
      </c>
      <c r="S396" s="20">
        <v>394</v>
      </c>
      <c r="T396" s="36">
        <v>0.39</v>
      </c>
      <c r="U396" s="36">
        <v>0.66</v>
      </c>
      <c r="V396" s="24">
        <f t="shared" si="41"/>
        <v>69.230769230769226</v>
      </c>
      <c r="W396" s="20">
        <v>393</v>
      </c>
      <c r="X396" s="8" t="s">
        <v>392</v>
      </c>
      <c r="Y396" s="23" t="s">
        <v>428</v>
      </c>
      <c r="Z396" s="10" t="s">
        <v>410</v>
      </c>
      <c r="AA396" s="6" t="s">
        <v>429</v>
      </c>
    </row>
    <row r="397" spans="1:27" ht="16.899999999999999" customHeight="1" x14ac:dyDescent="0.25">
      <c r="A397" s="20">
        <v>64</v>
      </c>
      <c r="B397" s="1" t="s">
        <v>247</v>
      </c>
      <c r="C397" s="23">
        <v>950</v>
      </c>
      <c r="D397" s="84">
        <v>33970</v>
      </c>
      <c r="E397" s="25">
        <v>1509.059</v>
      </c>
      <c r="F397" s="22">
        <f t="shared" si="39"/>
        <v>931.65017255536281</v>
      </c>
      <c r="G397" s="36">
        <v>9.9700000000000006</v>
      </c>
      <c r="H397" s="22">
        <f t="shared" si="40"/>
        <v>0.35019318580962422</v>
      </c>
      <c r="I397" s="23">
        <v>36.36</v>
      </c>
      <c r="J397" s="23">
        <v>46.89</v>
      </c>
      <c r="K397" s="24">
        <f t="shared" si="36"/>
        <v>28.960396039603978</v>
      </c>
      <c r="L397" s="23">
        <v>0.61399999999999999</v>
      </c>
      <c r="M397" s="23">
        <v>0.71199999999999997</v>
      </c>
      <c r="N397" s="24">
        <f t="shared" si="37"/>
        <v>15.960912052117266</v>
      </c>
      <c r="O397" s="20">
        <v>70</v>
      </c>
      <c r="P397" s="36">
        <v>0.5</v>
      </c>
      <c r="Q397" s="36">
        <v>0.64</v>
      </c>
      <c r="R397" s="24">
        <f t="shared" si="38"/>
        <v>28</v>
      </c>
      <c r="S397" s="20">
        <v>392</v>
      </c>
      <c r="T397" s="36">
        <v>0.43</v>
      </c>
      <c r="U397" s="36">
        <v>0.73</v>
      </c>
      <c r="V397" s="24">
        <f t="shared" si="41"/>
        <v>69.767441860465112</v>
      </c>
      <c r="W397" s="20">
        <v>394</v>
      </c>
      <c r="X397" s="8" t="s">
        <v>393</v>
      </c>
      <c r="Y397" s="23" t="s">
        <v>451</v>
      </c>
      <c r="Z397" s="8" t="s">
        <v>415</v>
      </c>
      <c r="AA397" s="6" t="s">
        <v>429</v>
      </c>
    </row>
    <row r="398" spans="1:27" ht="16.899999999999999" customHeight="1" x14ac:dyDescent="0.25">
      <c r="A398" s="20">
        <v>201</v>
      </c>
      <c r="B398" s="1" t="s">
        <v>103</v>
      </c>
      <c r="C398" s="23">
        <v>925</v>
      </c>
      <c r="D398" s="84">
        <v>22600</v>
      </c>
      <c r="E398" s="23">
        <v>381.392</v>
      </c>
      <c r="F398" s="22">
        <f t="shared" si="39"/>
        <v>235.46059008377733</v>
      </c>
      <c r="G398" s="36">
        <v>59.2</v>
      </c>
      <c r="H398" s="22">
        <f t="shared" si="40"/>
        <v>2.079381805409203</v>
      </c>
      <c r="I398" s="23">
        <v>35.74</v>
      </c>
      <c r="J398" s="23">
        <v>33.369999999999997</v>
      </c>
      <c r="K398" s="24">
        <f t="shared" si="36"/>
        <v>-6.631225517627314</v>
      </c>
      <c r="L398" s="23">
        <v>0.68300000000000005</v>
      </c>
      <c r="M398" s="23">
        <v>0.76</v>
      </c>
      <c r="N398" s="24">
        <f t="shared" si="37"/>
        <v>11.273792093704245</v>
      </c>
      <c r="O398" s="20">
        <v>251</v>
      </c>
      <c r="P398" s="36">
        <v>0.47</v>
      </c>
      <c r="Q398" s="36">
        <v>0.6</v>
      </c>
      <c r="R398" s="24">
        <f t="shared" si="38"/>
        <v>27.659574468085125</v>
      </c>
      <c r="S398" s="20">
        <v>391</v>
      </c>
      <c r="T398" s="36">
        <v>0.36</v>
      </c>
      <c r="U398" s="36">
        <v>0.63</v>
      </c>
      <c r="V398" s="24">
        <f t="shared" si="41"/>
        <v>75</v>
      </c>
      <c r="W398" s="20">
        <v>395</v>
      </c>
      <c r="X398" s="8" t="s">
        <v>394</v>
      </c>
      <c r="Y398" s="23" t="s">
        <v>427</v>
      </c>
      <c r="Z398" s="8"/>
      <c r="AA398" s="6"/>
    </row>
    <row r="399" spans="1:27" ht="16.899999999999999" customHeight="1" x14ac:dyDescent="0.25">
      <c r="A399" s="20">
        <v>266</v>
      </c>
      <c r="B399" s="1" t="s">
        <v>123</v>
      </c>
      <c r="C399" s="23">
        <v>818</v>
      </c>
      <c r="D399" s="84">
        <v>22586</v>
      </c>
      <c r="E399" s="23">
        <v>256.93400000000003</v>
      </c>
      <c r="F399" s="22">
        <f t="shared" si="39"/>
        <v>158.62375522450719</v>
      </c>
      <c r="G399" s="36">
        <v>44.16</v>
      </c>
      <c r="H399" s="22">
        <f t="shared" si="40"/>
        <v>1.5511064278187565</v>
      </c>
      <c r="I399" s="23">
        <v>29.42</v>
      </c>
      <c r="J399" s="23">
        <v>40.25</v>
      </c>
      <c r="K399" s="24">
        <f t="shared" si="36"/>
        <v>36.811692726036711</v>
      </c>
      <c r="L399" s="23">
        <v>0.67</v>
      </c>
      <c r="M399" s="23">
        <v>0.753</v>
      </c>
      <c r="N399" s="24">
        <f t="shared" si="37"/>
        <v>12.388059701492537</v>
      </c>
      <c r="O399" s="20">
        <v>185</v>
      </c>
      <c r="P399" s="36">
        <v>0.43</v>
      </c>
      <c r="Q399" s="36">
        <v>0.57999999999999996</v>
      </c>
      <c r="R399" s="24">
        <f t="shared" si="38"/>
        <v>34.883720930232556</v>
      </c>
      <c r="S399" s="20">
        <v>397</v>
      </c>
      <c r="T399" s="36">
        <v>0.32</v>
      </c>
      <c r="U399" s="36">
        <v>0.56000000000000005</v>
      </c>
      <c r="V399" s="24">
        <f t="shared" si="41"/>
        <v>75</v>
      </c>
      <c r="W399" s="20">
        <v>396</v>
      </c>
      <c r="X399" s="8" t="s">
        <v>394</v>
      </c>
      <c r="Y399" s="23" t="s">
        <v>426</v>
      </c>
      <c r="Z399" s="8"/>
      <c r="AA399" s="6"/>
    </row>
    <row r="400" spans="1:27" ht="16.899999999999999" customHeight="1" x14ac:dyDescent="0.25">
      <c r="A400" s="20">
        <v>363</v>
      </c>
      <c r="B400" s="1" t="s">
        <v>172</v>
      </c>
      <c r="C400" s="23">
        <v>650</v>
      </c>
      <c r="D400" s="84">
        <v>33970</v>
      </c>
      <c r="E400" s="23">
        <v>148.39500000000001</v>
      </c>
      <c r="F400" s="22">
        <f t="shared" si="39"/>
        <v>91.614858899720346</v>
      </c>
      <c r="G400" s="36">
        <v>34.1</v>
      </c>
      <c r="H400" s="22">
        <f t="shared" si="40"/>
        <v>1.1977520196698279</v>
      </c>
      <c r="I400" s="23">
        <v>43.12</v>
      </c>
      <c r="J400" s="23">
        <v>49.78</v>
      </c>
      <c r="K400" s="24">
        <f t="shared" si="36"/>
        <v>15.445269016697594</v>
      </c>
      <c r="L400" s="23">
        <v>0.64</v>
      </c>
      <c r="M400" s="23">
        <v>0.78100000000000003</v>
      </c>
      <c r="N400" s="24">
        <f t="shared" si="37"/>
        <v>22.03125</v>
      </c>
      <c r="O400" s="20">
        <v>6</v>
      </c>
      <c r="P400" s="36">
        <v>0.5</v>
      </c>
      <c r="Q400" s="36">
        <v>0.65</v>
      </c>
      <c r="R400" s="24">
        <f t="shared" si="38"/>
        <v>30</v>
      </c>
      <c r="S400" s="20">
        <v>393</v>
      </c>
      <c r="T400" s="36">
        <v>0.45</v>
      </c>
      <c r="U400" s="36">
        <v>0.8</v>
      </c>
      <c r="V400" s="24">
        <f t="shared" si="41"/>
        <v>77.777777777777771</v>
      </c>
      <c r="W400" s="20">
        <v>397</v>
      </c>
      <c r="X400" s="8" t="s">
        <v>401</v>
      </c>
      <c r="Y400" s="23" t="s">
        <v>449</v>
      </c>
      <c r="Z400" s="8" t="s">
        <v>411</v>
      </c>
      <c r="AA400" s="6" t="s">
        <v>429</v>
      </c>
    </row>
    <row r="401" spans="1:27" ht="16.899999999999999" customHeight="1" x14ac:dyDescent="0.25">
      <c r="A401" s="20">
        <v>98</v>
      </c>
      <c r="B401" s="1" t="s">
        <v>58</v>
      </c>
      <c r="C401" s="23">
        <v>620</v>
      </c>
      <c r="D401" s="84">
        <v>33970</v>
      </c>
      <c r="E401" s="23">
        <v>345.98099999999999</v>
      </c>
      <c r="F401" s="22">
        <f t="shared" si="39"/>
        <v>213.59884428036079</v>
      </c>
      <c r="G401" s="36">
        <v>10.11</v>
      </c>
      <c r="H401" s="22">
        <f t="shared" si="40"/>
        <v>0.35511064278187565</v>
      </c>
      <c r="I401" s="23">
        <v>30.47</v>
      </c>
      <c r="J401" s="23">
        <v>40.03</v>
      </c>
      <c r="K401" s="24">
        <f t="shared" si="36"/>
        <v>31.375123071873986</v>
      </c>
      <c r="L401" s="23">
        <v>0.56200000000000006</v>
      </c>
      <c r="M401" s="23">
        <v>0.67500000000000004</v>
      </c>
      <c r="N401" s="24">
        <f t="shared" si="37"/>
        <v>20.106761565836294</v>
      </c>
      <c r="O401" s="20">
        <v>15</v>
      </c>
      <c r="P401" s="36">
        <v>0.48</v>
      </c>
      <c r="Q401" s="36">
        <v>0.66</v>
      </c>
      <c r="R401" s="24">
        <f t="shared" si="38"/>
        <v>37.500000000000028</v>
      </c>
      <c r="S401" s="20">
        <v>399</v>
      </c>
      <c r="T401" s="36">
        <v>0.4</v>
      </c>
      <c r="U401" s="36">
        <v>0.72</v>
      </c>
      <c r="V401" s="24">
        <f t="shared" si="41"/>
        <v>80</v>
      </c>
      <c r="W401" s="20">
        <v>398</v>
      </c>
      <c r="X401" s="8" t="s">
        <v>396</v>
      </c>
      <c r="Y401" s="23" t="s">
        <v>434</v>
      </c>
      <c r="Z401" s="8" t="s">
        <v>415</v>
      </c>
      <c r="AA401" s="6" t="s">
        <v>429</v>
      </c>
    </row>
    <row r="402" spans="1:27" ht="16.899999999999999" customHeight="1" x14ac:dyDescent="0.25">
      <c r="A402" s="20">
        <v>296</v>
      </c>
      <c r="B402" s="1" t="s">
        <v>153</v>
      </c>
      <c r="C402" s="23">
        <v>845</v>
      </c>
      <c r="D402" s="84">
        <v>22608</v>
      </c>
      <c r="E402" s="23">
        <v>446.39600000000002</v>
      </c>
      <c r="F402" s="22">
        <f t="shared" si="39"/>
        <v>275.59221370935381</v>
      </c>
      <c r="G402" s="36">
        <v>38.590000000000003</v>
      </c>
      <c r="H402" s="22">
        <f t="shared" si="40"/>
        <v>1.3554618897084652</v>
      </c>
      <c r="I402" s="23">
        <v>19.940000000000001</v>
      </c>
      <c r="J402" s="23">
        <v>28.6</v>
      </c>
      <c r="K402" s="24">
        <f t="shared" si="36"/>
        <v>43.430290872617832</v>
      </c>
      <c r="L402" s="23">
        <v>0.61199999999999999</v>
      </c>
      <c r="M402" s="23">
        <v>0.71499999999999997</v>
      </c>
      <c r="N402" s="24">
        <f t="shared" si="37"/>
        <v>16.830065359477132</v>
      </c>
      <c r="O402" s="20">
        <v>49</v>
      </c>
      <c r="P402" s="36">
        <v>0.46</v>
      </c>
      <c r="Q402" s="36">
        <v>0.62</v>
      </c>
      <c r="R402" s="24">
        <f t="shared" si="38"/>
        <v>34.782608695652186</v>
      </c>
      <c r="S402" s="20">
        <v>396</v>
      </c>
      <c r="T402" s="36">
        <v>0.36</v>
      </c>
      <c r="U402" s="36">
        <v>0.66</v>
      </c>
      <c r="V402" s="24">
        <f t="shared" si="41"/>
        <v>83.333333333333343</v>
      </c>
      <c r="W402" s="20">
        <v>399</v>
      </c>
      <c r="X402" s="8" t="s">
        <v>394</v>
      </c>
      <c r="Y402" s="23" t="s">
        <v>426</v>
      </c>
      <c r="Z402" s="8"/>
      <c r="AA402" s="6"/>
    </row>
    <row r="404" spans="1:27" ht="16.899999999999999" customHeight="1" x14ac:dyDescent="0.25">
      <c r="S404" s="37"/>
      <c r="T404" s="37"/>
      <c r="U404" s="37"/>
      <c r="V404" s="37"/>
      <c r="W404" s="37"/>
    </row>
  </sheetData>
  <pageMargins left="0.51181102362204722" right="0.51181102362204722" top="0.78740157480314965" bottom="0.78740157480314965" header="0.31496062992125984" footer="0.31496062992125984"/>
  <pageSetup paperSize="9" scale="42" orientation="landscape" r:id="rId1"/>
  <rowBreaks count="7" manualBreakCount="7">
    <brk id="43" max="30" man="1"/>
    <brk id="86" max="30" man="1"/>
    <brk id="131" max="30" man="1"/>
    <brk id="179" max="30" man="1"/>
    <brk id="230" max="30" man="1"/>
    <brk id="283" max="30" man="1"/>
    <brk id="34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workbookViewId="0">
      <selection activeCell="F1" sqref="E1:F1"/>
    </sheetView>
  </sheetViews>
  <sheetFormatPr defaultRowHeight="15" x14ac:dyDescent="0.25"/>
  <cols>
    <col min="1" max="1" width="4.85546875" customWidth="1"/>
    <col min="2" max="2" width="18.42578125" customWidth="1"/>
    <col min="3" max="3" width="11.5703125" customWidth="1"/>
    <col min="4" max="4" width="10.85546875" customWidth="1"/>
    <col min="5" max="5" width="7.140625" customWidth="1"/>
    <col min="6" max="6" width="10.42578125" style="126" customWidth="1"/>
    <col min="7" max="7" width="11.5703125" style="126" customWidth="1"/>
    <col min="8" max="8" width="7.7109375" style="126" customWidth="1"/>
    <col min="9" max="9" width="11.140625" style="126" customWidth="1"/>
    <col min="10" max="10" width="11.85546875" style="126" customWidth="1"/>
    <col min="11" max="11" width="8.28515625" style="126" customWidth="1"/>
    <col min="13" max="13" width="9.28515625" customWidth="1"/>
    <col min="14" max="14" width="14.5703125" customWidth="1"/>
  </cols>
  <sheetData>
    <row r="1" spans="1:14" x14ac:dyDescent="0.25">
      <c r="B1" s="138" t="s">
        <v>512</v>
      </c>
      <c r="C1" s="138"/>
    </row>
    <row r="2" spans="1:14" s="160" customFormat="1" ht="16.5" customHeight="1" x14ac:dyDescent="0.25">
      <c r="A2" s="158"/>
      <c r="B2" s="158" t="s">
        <v>515</v>
      </c>
      <c r="C2" s="159" t="s">
        <v>509</v>
      </c>
      <c r="D2" s="158"/>
      <c r="E2" s="158" t="s">
        <v>513</v>
      </c>
      <c r="F2" s="159" t="s">
        <v>510</v>
      </c>
      <c r="G2" s="159"/>
      <c r="H2" s="158" t="s">
        <v>513</v>
      </c>
      <c r="I2" s="159" t="s">
        <v>511</v>
      </c>
      <c r="J2" s="159"/>
      <c r="K2" s="158" t="s">
        <v>513</v>
      </c>
      <c r="L2" s="159" t="s">
        <v>418</v>
      </c>
      <c r="M2" s="159" t="s">
        <v>419</v>
      </c>
      <c r="N2" s="159" t="s">
        <v>420</v>
      </c>
    </row>
    <row r="3" spans="1:14" s="157" customFormat="1" x14ac:dyDescent="0.25">
      <c r="A3" s="156" t="s">
        <v>474</v>
      </c>
      <c r="B3" s="156" t="s">
        <v>516</v>
      </c>
      <c r="C3" s="139">
        <v>1999</v>
      </c>
      <c r="D3" s="139">
        <v>2009</v>
      </c>
      <c r="E3" s="139" t="s">
        <v>517</v>
      </c>
      <c r="F3" s="139">
        <v>1999</v>
      </c>
      <c r="G3" s="139">
        <v>2009</v>
      </c>
      <c r="H3" s="139" t="s">
        <v>517</v>
      </c>
      <c r="I3" s="139">
        <v>1999</v>
      </c>
      <c r="J3" s="139">
        <v>2009</v>
      </c>
      <c r="K3" s="139" t="s">
        <v>517</v>
      </c>
      <c r="L3" s="115" t="s">
        <v>421</v>
      </c>
      <c r="M3" s="115" t="s">
        <v>421</v>
      </c>
      <c r="N3" s="115" t="s">
        <v>422</v>
      </c>
    </row>
    <row r="4" spans="1:14" x14ac:dyDescent="0.25">
      <c r="A4" s="156" t="s">
        <v>475</v>
      </c>
      <c r="B4" s="148" t="s">
        <v>479</v>
      </c>
      <c r="C4" s="144">
        <v>63389035</v>
      </c>
      <c r="D4" s="144">
        <v>189991954</v>
      </c>
      <c r="E4" s="57">
        <f>D4/C4%-100</f>
        <v>199.72368880516956</v>
      </c>
      <c r="F4" s="144">
        <v>56366890</v>
      </c>
      <c r="G4" s="144">
        <v>166369377</v>
      </c>
      <c r="H4" s="57">
        <f>G4/F4%-100</f>
        <v>195.15443729466</v>
      </c>
      <c r="I4" s="144">
        <v>39328213.163000003</v>
      </c>
      <c r="J4" s="144">
        <v>134138150.433</v>
      </c>
      <c r="K4" s="57">
        <f>J4/I4%-100</f>
        <v>241.07359486954067</v>
      </c>
      <c r="L4" s="115">
        <v>10</v>
      </c>
      <c r="M4" s="115">
        <v>39</v>
      </c>
      <c r="N4" s="115">
        <v>7</v>
      </c>
    </row>
    <row r="5" spans="1:14" x14ac:dyDescent="0.25">
      <c r="A5" s="108">
        <v>1</v>
      </c>
      <c r="B5" s="109" t="s">
        <v>2</v>
      </c>
      <c r="C5" s="144">
        <v>21522</v>
      </c>
      <c r="D5" s="144">
        <v>55714</v>
      </c>
      <c r="E5" s="57">
        <f t="shared" ref="E5:E68" si="0">D5/C5%-100</f>
        <v>158.86999349502833</v>
      </c>
      <c r="F5" s="144">
        <v>20806</v>
      </c>
      <c r="G5" s="144">
        <v>53447</v>
      </c>
      <c r="H5" s="57">
        <f t="shared" ref="H5:H68" si="1">G5/F5%-100</f>
        <v>156.88263001057385</v>
      </c>
      <c r="I5" s="144">
        <v>10376.584999999999</v>
      </c>
      <c r="J5" s="144">
        <v>30237.994999999999</v>
      </c>
      <c r="K5" s="57">
        <f t="shared" ref="K5:K68" si="2">J5/I5%-100</f>
        <v>191.40603580079573</v>
      </c>
      <c r="L5" s="36" t="s">
        <v>395</v>
      </c>
      <c r="M5" s="36" t="s">
        <v>424</v>
      </c>
      <c r="N5" s="36" t="s">
        <v>413</v>
      </c>
    </row>
    <row r="6" spans="1:14" x14ac:dyDescent="0.25">
      <c r="A6" s="108">
        <v>2</v>
      </c>
      <c r="B6" s="109" t="s">
        <v>0</v>
      </c>
      <c r="C6" s="144">
        <v>13778</v>
      </c>
      <c r="D6" s="144">
        <v>67601</v>
      </c>
      <c r="E6" s="57">
        <f t="shared" si="0"/>
        <v>390.64450573377849</v>
      </c>
      <c r="F6" s="144">
        <v>13445</v>
      </c>
      <c r="G6" s="144">
        <v>65282</v>
      </c>
      <c r="H6" s="57">
        <f t="shared" si="1"/>
        <v>385.54853105243586</v>
      </c>
      <c r="I6" s="144">
        <v>2577.8200000000002</v>
      </c>
      <c r="J6" s="144">
        <v>13721.421</v>
      </c>
      <c r="K6" s="57">
        <f t="shared" si="2"/>
        <v>432.28778580350831</v>
      </c>
      <c r="L6" s="36" t="s">
        <v>394</v>
      </c>
      <c r="M6" s="36" t="s">
        <v>425</v>
      </c>
      <c r="N6" s="36" t="s">
        <v>412</v>
      </c>
    </row>
    <row r="7" spans="1:14" x14ac:dyDescent="0.25">
      <c r="A7" s="108">
        <v>3</v>
      </c>
      <c r="B7" s="109" t="s">
        <v>5</v>
      </c>
      <c r="C7" s="144">
        <v>13894</v>
      </c>
      <c r="D7" s="144">
        <v>52751</v>
      </c>
      <c r="E7" s="57">
        <f t="shared" si="0"/>
        <v>279.66748236648914</v>
      </c>
      <c r="F7" s="144">
        <v>13416</v>
      </c>
      <c r="G7" s="144">
        <v>50667</v>
      </c>
      <c r="H7" s="57">
        <f t="shared" si="1"/>
        <v>277.66100178890878</v>
      </c>
      <c r="I7" s="144">
        <v>3738.0590000000002</v>
      </c>
      <c r="J7" s="144">
        <v>28346.94</v>
      </c>
      <c r="K7" s="57">
        <f t="shared" si="2"/>
        <v>658.33313492376647</v>
      </c>
      <c r="L7" s="36" t="s">
        <v>394</v>
      </c>
      <c r="M7" s="36" t="s">
        <v>426</v>
      </c>
      <c r="N7" s="36"/>
    </row>
    <row r="8" spans="1:14" x14ac:dyDescent="0.25">
      <c r="A8" s="108">
        <v>4</v>
      </c>
      <c r="B8" s="109" t="s">
        <v>10</v>
      </c>
      <c r="C8" s="144">
        <v>205847</v>
      </c>
      <c r="D8" s="144">
        <v>577882</v>
      </c>
      <c r="E8" s="57">
        <f t="shared" si="0"/>
        <v>180.73374885230294</v>
      </c>
      <c r="F8" s="144">
        <v>191120</v>
      </c>
      <c r="G8" s="144">
        <v>532777</v>
      </c>
      <c r="H8" s="57">
        <f t="shared" si="1"/>
        <v>178.76569694432817</v>
      </c>
      <c r="I8" s="144">
        <v>88979.36</v>
      </c>
      <c r="J8" s="144">
        <v>318895.43099999998</v>
      </c>
      <c r="K8" s="57">
        <f t="shared" si="2"/>
        <v>258.39258789903636</v>
      </c>
      <c r="L8" s="36" t="s">
        <v>394</v>
      </c>
      <c r="M8" s="36" t="s">
        <v>427</v>
      </c>
      <c r="N8" s="36"/>
    </row>
    <row r="9" spans="1:14" x14ac:dyDescent="0.25">
      <c r="A9" s="108">
        <v>5</v>
      </c>
      <c r="B9" s="109" t="s">
        <v>252</v>
      </c>
      <c r="C9" s="144">
        <v>14520</v>
      </c>
      <c r="D9" s="144">
        <v>37563</v>
      </c>
      <c r="E9" s="57">
        <f t="shared" si="0"/>
        <v>158.69834710743805</v>
      </c>
      <c r="F9" s="144">
        <v>13911</v>
      </c>
      <c r="G9" s="144">
        <v>35780</v>
      </c>
      <c r="H9" s="57">
        <f t="shared" si="1"/>
        <v>157.20652720868372</v>
      </c>
      <c r="I9" s="144">
        <v>4923.8370000000004</v>
      </c>
      <c r="J9" s="144">
        <v>19818.914000000001</v>
      </c>
      <c r="K9" s="57">
        <f t="shared" si="2"/>
        <v>302.50954692448187</v>
      </c>
      <c r="L9" s="36" t="s">
        <v>392</v>
      </c>
      <c r="M9" s="36" t="s">
        <v>428</v>
      </c>
      <c r="N9" s="36" t="s">
        <v>410</v>
      </c>
    </row>
    <row r="10" spans="1:14" x14ac:dyDescent="0.25">
      <c r="A10" s="108">
        <v>6</v>
      </c>
      <c r="B10" s="109" t="s">
        <v>406</v>
      </c>
      <c r="C10" s="144">
        <v>15291</v>
      </c>
      <c r="D10" s="144">
        <v>37717</v>
      </c>
      <c r="E10" s="57">
        <f t="shared" si="0"/>
        <v>146.66143483094632</v>
      </c>
      <c r="F10" s="144">
        <v>14867</v>
      </c>
      <c r="G10" s="144">
        <v>36658</v>
      </c>
      <c r="H10" s="57">
        <f t="shared" si="1"/>
        <v>146.57294679491494</v>
      </c>
      <c r="I10" s="144">
        <v>12028.027</v>
      </c>
      <c r="J10" s="144">
        <v>44488.682000000001</v>
      </c>
      <c r="K10" s="57">
        <f t="shared" si="2"/>
        <v>269.87514244854952</v>
      </c>
      <c r="L10" s="36" t="s">
        <v>397</v>
      </c>
      <c r="M10" s="36" t="s">
        <v>430</v>
      </c>
      <c r="N10" s="36"/>
    </row>
    <row r="11" spans="1:14" x14ac:dyDescent="0.25">
      <c r="A11" s="108">
        <v>7</v>
      </c>
      <c r="B11" s="109" t="s">
        <v>194</v>
      </c>
      <c r="C11" s="144">
        <v>38002</v>
      </c>
      <c r="D11" s="144">
        <v>104750</v>
      </c>
      <c r="E11" s="57">
        <f t="shared" si="0"/>
        <v>175.64338719014791</v>
      </c>
      <c r="F11" s="144">
        <v>36463</v>
      </c>
      <c r="G11" s="144">
        <v>99980</v>
      </c>
      <c r="H11" s="57">
        <f t="shared" si="1"/>
        <v>174.19576008556618</v>
      </c>
      <c r="I11" s="144">
        <v>16558.347000000002</v>
      </c>
      <c r="J11" s="144">
        <v>69180.457999999999</v>
      </c>
      <c r="K11" s="57">
        <f t="shared" si="2"/>
        <v>317.79809301012955</v>
      </c>
      <c r="L11" s="36" t="s">
        <v>397</v>
      </c>
      <c r="M11" s="36" t="s">
        <v>431</v>
      </c>
      <c r="N11" s="36"/>
    </row>
    <row r="12" spans="1:14" x14ac:dyDescent="0.25">
      <c r="A12" s="108">
        <v>8</v>
      </c>
      <c r="B12" s="109" t="s">
        <v>198</v>
      </c>
      <c r="C12" s="144">
        <v>40096</v>
      </c>
      <c r="D12" s="144">
        <v>107587</v>
      </c>
      <c r="E12" s="57">
        <f t="shared" si="0"/>
        <v>168.32352354349564</v>
      </c>
      <c r="F12" s="144">
        <v>38288</v>
      </c>
      <c r="G12" s="144">
        <v>101611</v>
      </c>
      <c r="H12" s="57">
        <f t="shared" si="1"/>
        <v>165.38602173004597</v>
      </c>
      <c r="I12" s="144">
        <v>23465.162</v>
      </c>
      <c r="J12" s="144">
        <v>99092.413</v>
      </c>
      <c r="K12" s="57">
        <f t="shared" si="2"/>
        <v>322.29588272179836</v>
      </c>
      <c r="L12" s="36" t="s">
        <v>397</v>
      </c>
      <c r="M12" s="36" t="s">
        <v>430</v>
      </c>
      <c r="N12" s="36"/>
    </row>
    <row r="13" spans="1:14" x14ac:dyDescent="0.25">
      <c r="A13" s="108">
        <v>9</v>
      </c>
      <c r="B13" s="109" t="s">
        <v>203</v>
      </c>
      <c r="C13" s="144">
        <v>49470</v>
      </c>
      <c r="D13" s="144">
        <v>141398</v>
      </c>
      <c r="E13" s="57">
        <f t="shared" si="0"/>
        <v>185.82575298160504</v>
      </c>
      <c r="F13" s="144">
        <v>47471</v>
      </c>
      <c r="G13" s="144">
        <v>133862</v>
      </c>
      <c r="H13" s="57">
        <f t="shared" si="1"/>
        <v>181.98689726359254</v>
      </c>
      <c r="I13" s="144">
        <v>25782.977999999999</v>
      </c>
      <c r="J13" s="144">
        <v>106156.648</v>
      </c>
      <c r="K13" s="57">
        <f t="shared" si="2"/>
        <v>311.73152302267027</v>
      </c>
      <c r="L13" s="36" t="s">
        <v>397</v>
      </c>
      <c r="M13" s="36" t="s">
        <v>430</v>
      </c>
      <c r="N13" s="36"/>
    </row>
    <row r="14" spans="1:14" x14ac:dyDescent="0.25">
      <c r="A14" s="108">
        <v>10</v>
      </c>
      <c r="B14" s="109" t="s">
        <v>1</v>
      </c>
      <c r="C14" s="144">
        <v>45173</v>
      </c>
      <c r="D14" s="144">
        <v>97419</v>
      </c>
      <c r="E14" s="57">
        <f t="shared" si="0"/>
        <v>115.65758306953268</v>
      </c>
      <c r="F14" s="144">
        <v>43204</v>
      </c>
      <c r="G14" s="144">
        <v>92254</v>
      </c>
      <c r="H14" s="57">
        <f t="shared" si="1"/>
        <v>113.53115452272937</v>
      </c>
      <c r="I14" s="144">
        <v>41103.998</v>
      </c>
      <c r="J14" s="144">
        <v>112630.442</v>
      </c>
      <c r="K14" s="57">
        <f t="shared" si="2"/>
        <v>174.01335023420347</v>
      </c>
      <c r="L14" s="36" t="s">
        <v>398</v>
      </c>
      <c r="M14" s="36" t="s">
        <v>507</v>
      </c>
      <c r="N14" s="36"/>
    </row>
    <row r="15" spans="1:14" x14ac:dyDescent="0.25">
      <c r="A15" s="108">
        <v>11</v>
      </c>
      <c r="B15" s="109" t="s">
        <v>208</v>
      </c>
      <c r="C15" s="144">
        <v>15531</v>
      </c>
      <c r="D15" s="144">
        <v>55569</v>
      </c>
      <c r="E15" s="57">
        <f t="shared" si="0"/>
        <v>257.79408924087306</v>
      </c>
      <c r="F15" s="144">
        <v>14727</v>
      </c>
      <c r="G15" s="144">
        <v>53106</v>
      </c>
      <c r="H15" s="57">
        <f t="shared" si="1"/>
        <v>260.60297412915054</v>
      </c>
      <c r="I15" s="144">
        <v>12008.758</v>
      </c>
      <c r="J15" s="144">
        <v>45356.053</v>
      </c>
      <c r="K15" s="57">
        <f t="shared" si="2"/>
        <v>277.6914565186508</v>
      </c>
      <c r="L15" s="36" t="s">
        <v>397</v>
      </c>
      <c r="M15" s="36" t="s">
        <v>431</v>
      </c>
      <c r="N15" s="36"/>
    </row>
    <row r="16" spans="1:14" x14ac:dyDescent="0.25">
      <c r="A16" s="108">
        <v>12</v>
      </c>
      <c r="B16" s="109" t="s">
        <v>4</v>
      </c>
      <c r="C16" s="144">
        <v>61250</v>
      </c>
      <c r="D16" s="144">
        <v>193307</v>
      </c>
      <c r="E16" s="57">
        <f t="shared" si="0"/>
        <v>215.60326530612247</v>
      </c>
      <c r="F16" s="144">
        <v>56666</v>
      </c>
      <c r="G16" s="144">
        <v>176182</v>
      </c>
      <c r="H16" s="57">
        <f t="shared" si="1"/>
        <v>210.91306956552432</v>
      </c>
      <c r="I16" s="144">
        <v>39917.089999999997</v>
      </c>
      <c r="J16" s="144">
        <v>151210.90400000001</v>
      </c>
      <c r="K16" s="57">
        <f t="shared" si="2"/>
        <v>278.81244349224863</v>
      </c>
      <c r="L16" s="36" t="s">
        <v>401</v>
      </c>
      <c r="M16" s="36" t="s">
        <v>433</v>
      </c>
      <c r="N16" s="36" t="s">
        <v>411</v>
      </c>
    </row>
    <row r="17" spans="1:14" x14ac:dyDescent="0.25">
      <c r="A17" s="108">
        <v>13</v>
      </c>
      <c r="B17" s="109" t="s">
        <v>3</v>
      </c>
      <c r="C17" s="144">
        <v>12409</v>
      </c>
      <c r="D17" s="144">
        <v>33612</v>
      </c>
      <c r="E17" s="57">
        <f t="shared" si="0"/>
        <v>170.86791844628897</v>
      </c>
      <c r="F17" s="144">
        <v>11978</v>
      </c>
      <c r="G17" s="144">
        <v>32148</v>
      </c>
      <c r="H17" s="57">
        <f t="shared" si="1"/>
        <v>168.3920520955084</v>
      </c>
      <c r="I17" s="144">
        <v>6917.7290000000003</v>
      </c>
      <c r="J17" s="144">
        <v>28744.258000000002</v>
      </c>
      <c r="K17" s="57">
        <f t="shared" si="2"/>
        <v>315.51581451080261</v>
      </c>
      <c r="L17" s="36" t="s">
        <v>396</v>
      </c>
      <c r="M17" s="36" t="s">
        <v>434</v>
      </c>
      <c r="N17" s="36"/>
    </row>
    <row r="18" spans="1:14" x14ac:dyDescent="0.25">
      <c r="A18" s="108">
        <v>14</v>
      </c>
      <c r="B18" s="109" t="s">
        <v>7</v>
      </c>
      <c r="C18" s="144">
        <v>113013</v>
      </c>
      <c r="D18" s="144">
        <v>343282</v>
      </c>
      <c r="E18" s="57">
        <f t="shared" si="0"/>
        <v>203.7544353304487</v>
      </c>
      <c r="F18" s="144">
        <v>103094</v>
      </c>
      <c r="G18" s="144">
        <v>308741</v>
      </c>
      <c r="H18" s="57">
        <f t="shared" si="1"/>
        <v>199.47523619221289</v>
      </c>
      <c r="I18" s="144">
        <v>95882.596999999994</v>
      </c>
      <c r="J18" s="144">
        <v>298283.36700000003</v>
      </c>
      <c r="K18" s="57">
        <f t="shared" si="2"/>
        <v>211.09229029330527</v>
      </c>
      <c r="L18" s="36" t="s">
        <v>395</v>
      </c>
      <c r="M18" s="36" t="s">
        <v>424</v>
      </c>
      <c r="N18" s="36"/>
    </row>
    <row r="19" spans="1:14" x14ac:dyDescent="0.25">
      <c r="A19" s="108">
        <v>15</v>
      </c>
      <c r="B19" s="109" t="s">
        <v>6</v>
      </c>
      <c r="C19" s="144">
        <v>12908</v>
      </c>
      <c r="D19" s="144">
        <v>32695</v>
      </c>
      <c r="E19" s="57">
        <f t="shared" si="0"/>
        <v>153.29253176324758</v>
      </c>
      <c r="F19" s="144">
        <v>12355</v>
      </c>
      <c r="G19" s="144">
        <v>30873</v>
      </c>
      <c r="H19" s="57">
        <f t="shared" si="1"/>
        <v>149.88263860785108</v>
      </c>
      <c r="I19" s="144">
        <v>8895.0290000000005</v>
      </c>
      <c r="J19" s="144">
        <v>32136.992999999999</v>
      </c>
      <c r="K19" s="57">
        <f t="shared" si="2"/>
        <v>261.29160455800644</v>
      </c>
      <c r="L19" s="36" t="s">
        <v>398</v>
      </c>
      <c r="M19" s="36" t="s">
        <v>435</v>
      </c>
      <c r="N19" s="36"/>
    </row>
    <row r="20" spans="1:14" x14ac:dyDescent="0.25">
      <c r="A20" s="108">
        <v>16</v>
      </c>
      <c r="B20" s="109" t="s">
        <v>15</v>
      </c>
      <c r="C20" s="144">
        <v>107137</v>
      </c>
      <c r="D20" s="144">
        <v>187650</v>
      </c>
      <c r="E20" s="57">
        <f t="shared" si="0"/>
        <v>75.149574843424801</v>
      </c>
      <c r="F20" s="144">
        <v>102877</v>
      </c>
      <c r="G20" s="144">
        <v>173479</v>
      </c>
      <c r="H20" s="57">
        <f t="shared" si="1"/>
        <v>68.62758439690117</v>
      </c>
      <c r="I20" s="144">
        <v>26340.508999999998</v>
      </c>
      <c r="J20" s="144">
        <v>111998.77800000001</v>
      </c>
      <c r="K20" s="57">
        <f t="shared" si="2"/>
        <v>325.19595198407143</v>
      </c>
      <c r="L20" s="36" t="s">
        <v>394</v>
      </c>
      <c r="M20" s="36" t="s">
        <v>436</v>
      </c>
      <c r="N20" s="36"/>
    </row>
    <row r="21" spans="1:14" x14ac:dyDescent="0.25">
      <c r="A21" s="108">
        <v>17</v>
      </c>
      <c r="B21" s="109" t="s">
        <v>187</v>
      </c>
      <c r="C21" s="144">
        <v>19126</v>
      </c>
      <c r="D21" s="144">
        <v>66815</v>
      </c>
      <c r="E21" s="57">
        <f t="shared" si="0"/>
        <v>249.34121091707624</v>
      </c>
      <c r="F21" s="144">
        <v>18496</v>
      </c>
      <c r="G21" s="144">
        <v>64250</v>
      </c>
      <c r="H21" s="57">
        <f t="shared" si="1"/>
        <v>247.37240484429066</v>
      </c>
      <c r="I21" s="144">
        <v>9637.4860000000008</v>
      </c>
      <c r="J21" s="144">
        <v>49481.658000000003</v>
      </c>
      <c r="K21" s="57">
        <f t="shared" si="2"/>
        <v>413.42910381400293</v>
      </c>
      <c r="L21" s="36" t="s">
        <v>400</v>
      </c>
      <c r="M21" s="36" t="s">
        <v>437</v>
      </c>
      <c r="N21" s="36"/>
    </row>
    <row r="22" spans="1:14" x14ac:dyDescent="0.25">
      <c r="A22" s="108">
        <v>18</v>
      </c>
      <c r="B22" s="109" t="s">
        <v>11</v>
      </c>
      <c r="C22" s="144">
        <v>567436</v>
      </c>
      <c r="D22" s="144">
        <v>1511202</v>
      </c>
      <c r="E22" s="57">
        <f t="shared" si="0"/>
        <v>166.32113577566457</v>
      </c>
      <c r="F22" s="144">
        <v>516518</v>
      </c>
      <c r="G22" s="144">
        <v>1369826</v>
      </c>
      <c r="H22" s="57">
        <f t="shared" si="1"/>
        <v>165.20392319338339</v>
      </c>
      <c r="I22" s="144">
        <v>351434.62</v>
      </c>
      <c r="J22" s="144">
        <v>925728.99600000004</v>
      </c>
      <c r="K22" s="57">
        <f t="shared" si="2"/>
        <v>163.41428627606467</v>
      </c>
      <c r="L22" s="36" t="s">
        <v>398</v>
      </c>
      <c r="M22" s="36" t="s">
        <v>438</v>
      </c>
      <c r="N22" s="36"/>
    </row>
    <row r="23" spans="1:14" x14ac:dyDescent="0.25">
      <c r="A23" s="108">
        <v>19</v>
      </c>
      <c r="B23" s="109" t="s">
        <v>16</v>
      </c>
      <c r="C23" s="144">
        <v>551269</v>
      </c>
      <c r="D23" s="144">
        <v>1918445</v>
      </c>
      <c r="E23" s="57">
        <f t="shared" si="0"/>
        <v>248.00523882170052</v>
      </c>
      <c r="F23" s="144">
        <v>489210</v>
      </c>
      <c r="G23" s="144">
        <v>1725743</v>
      </c>
      <c r="H23" s="57">
        <f t="shared" si="1"/>
        <v>252.76118640256738</v>
      </c>
      <c r="I23" s="144">
        <v>354757.40700000001</v>
      </c>
      <c r="J23" s="144">
        <v>1362043.625</v>
      </c>
      <c r="K23" s="57">
        <f t="shared" si="2"/>
        <v>283.93662771359698</v>
      </c>
      <c r="L23" s="36" t="s">
        <v>398</v>
      </c>
      <c r="M23" s="36" t="s">
        <v>438</v>
      </c>
      <c r="N23" s="36"/>
    </row>
    <row r="24" spans="1:14" x14ac:dyDescent="0.25">
      <c r="A24" s="108">
        <v>20</v>
      </c>
      <c r="B24" s="109" t="s">
        <v>288</v>
      </c>
      <c r="C24" s="144">
        <v>249339</v>
      </c>
      <c r="D24" s="144">
        <v>519707</v>
      </c>
      <c r="E24" s="57">
        <f t="shared" si="0"/>
        <v>108.43389922956297</v>
      </c>
      <c r="F24" s="144">
        <v>219977</v>
      </c>
      <c r="G24" s="144">
        <v>457848</v>
      </c>
      <c r="H24" s="57">
        <f t="shared" si="1"/>
        <v>108.13448678725504</v>
      </c>
      <c r="I24" s="144">
        <v>201291.087</v>
      </c>
      <c r="J24" s="144">
        <v>467307.886</v>
      </c>
      <c r="K24" s="57">
        <f t="shared" si="2"/>
        <v>132.15527968210534</v>
      </c>
      <c r="L24" s="36" t="s">
        <v>391</v>
      </c>
      <c r="M24" s="36" t="s">
        <v>439</v>
      </c>
      <c r="N24" s="36"/>
    </row>
    <row r="25" spans="1:14" x14ac:dyDescent="0.25">
      <c r="A25" s="108">
        <v>21</v>
      </c>
      <c r="B25" s="109" t="s">
        <v>21</v>
      </c>
      <c r="C25" s="144">
        <v>12766</v>
      </c>
      <c r="D25" s="144">
        <v>38815</v>
      </c>
      <c r="E25" s="57">
        <f t="shared" si="0"/>
        <v>204.0498198339339</v>
      </c>
      <c r="F25" s="144">
        <v>12484</v>
      </c>
      <c r="G25" s="144">
        <v>37265</v>
      </c>
      <c r="H25" s="57">
        <f t="shared" si="1"/>
        <v>198.50208266581222</v>
      </c>
      <c r="I25" s="144">
        <v>5641.0910000000003</v>
      </c>
      <c r="J25" s="144">
        <v>38970.584999999999</v>
      </c>
      <c r="K25" s="57">
        <f t="shared" si="2"/>
        <v>590.83418438029094</v>
      </c>
      <c r="L25" s="36" t="s">
        <v>398</v>
      </c>
      <c r="M25" s="36" t="s">
        <v>440</v>
      </c>
      <c r="N25" s="36"/>
    </row>
    <row r="26" spans="1:14" x14ac:dyDescent="0.25">
      <c r="A26" s="108">
        <v>22</v>
      </c>
      <c r="B26" s="109" t="s">
        <v>256</v>
      </c>
      <c r="C26" s="144">
        <v>60858</v>
      </c>
      <c r="D26" s="144">
        <v>186317</v>
      </c>
      <c r="E26" s="57">
        <f t="shared" si="0"/>
        <v>206.15038285845736</v>
      </c>
      <c r="F26" s="144">
        <v>55714</v>
      </c>
      <c r="G26" s="144">
        <v>168901</v>
      </c>
      <c r="H26" s="57">
        <f t="shared" si="1"/>
        <v>203.15719567792655</v>
      </c>
      <c r="I26" s="144">
        <v>47436.612000000001</v>
      </c>
      <c r="J26" s="144">
        <v>190511.76199999999</v>
      </c>
      <c r="K26" s="57">
        <f t="shared" si="2"/>
        <v>301.61334034563845</v>
      </c>
      <c r="L26" s="36" t="s">
        <v>392</v>
      </c>
      <c r="M26" s="36" t="s">
        <v>441</v>
      </c>
      <c r="N26" s="36"/>
    </row>
    <row r="27" spans="1:14" x14ac:dyDescent="0.25">
      <c r="A27" s="108">
        <v>23</v>
      </c>
      <c r="B27" s="109" t="s">
        <v>20</v>
      </c>
      <c r="C27" s="144">
        <v>3279345</v>
      </c>
      <c r="D27" s="144">
        <v>11962877</v>
      </c>
      <c r="E27" s="57">
        <f t="shared" si="0"/>
        <v>264.79470747969492</v>
      </c>
      <c r="F27" s="144">
        <v>2881801</v>
      </c>
      <c r="G27" s="144">
        <v>10630599</v>
      </c>
      <c r="H27" s="57">
        <f t="shared" si="1"/>
        <v>268.88733816110135</v>
      </c>
      <c r="I27" s="144">
        <v>4004692.41</v>
      </c>
      <c r="J27" s="144">
        <v>13431026.773</v>
      </c>
      <c r="K27" s="57">
        <f t="shared" si="2"/>
        <v>235.38223159066536</v>
      </c>
      <c r="L27" s="36" t="s">
        <v>394</v>
      </c>
      <c r="M27" s="36" t="s">
        <v>427</v>
      </c>
      <c r="N27" s="36"/>
    </row>
    <row r="28" spans="1:14" x14ac:dyDescent="0.25">
      <c r="A28" s="108">
        <v>24</v>
      </c>
      <c r="B28" s="109" t="s">
        <v>26</v>
      </c>
      <c r="C28" s="144">
        <v>9272</v>
      </c>
      <c r="D28" s="144">
        <v>26521</v>
      </c>
      <c r="E28" s="57">
        <f t="shared" si="0"/>
        <v>186.0332182916307</v>
      </c>
      <c r="F28" s="144">
        <v>9089</v>
      </c>
      <c r="G28" s="144">
        <v>25892</v>
      </c>
      <c r="H28" s="57">
        <f t="shared" si="1"/>
        <v>184.87182308284741</v>
      </c>
      <c r="I28" s="144">
        <v>3957.2579999999998</v>
      </c>
      <c r="J28" s="144">
        <v>27279.826000000001</v>
      </c>
      <c r="K28" s="57">
        <f t="shared" si="2"/>
        <v>589.36182578947353</v>
      </c>
      <c r="L28" s="36" t="s">
        <v>398</v>
      </c>
      <c r="M28" s="36" t="s">
        <v>440</v>
      </c>
      <c r="N28" s="36"/>
    </row>
    <row r="29" spans="1:14" x14ac:dyDescent="0.25">
      <c r="A29" s="108">
        <v>25</v>
      </c>
      <c r="B29" s="109" t="s">
        <v>12</v>
      </c>
      <c r="C29" s="144">
        <v>88828</v>
      </c>
      <c r="D29" s="144">
        <v>206111</v>
      </c>
      <c r="E29" s="57">
        <f t="shared" si="0"/>
        <v>132.03381816544334</v>
      </c>
      <c r="F29" s="144">
        <v>84229</v>
      </c>
      <c r="G29" s="144">
        <v>188051</v>
      </c>
      <c r="H29" s="57">
        <f t="shared" si="1"/>
        <v>123.26158448990253</v>
      </c>
      <c r="I29" s="144">
        <v>50826.154000000002</v>
      </c>
      <c r="J29" s="144">
        <v>136773.19200000001</v>
      </c>
      <c r="K29" s="57">
        <f t="shared" si="2"/>
        <v>169.10002279535058</v>
      </c>
      <c r="L29" s="36" t="s">
        <v>395</v>
      </c>
      <c r="M29" s="36" t="s">
        <v>442</v>
      </c>
      <c r="N29" s="36"/>
    </row>
    <row r="30" spans="1:14" x14ac:dyDescent="0.25">
      <c r="A30" s="108">
        <v>26</v>
      </c>
      <c r="B30" s="109" t="s">
        <v>8</v>
      </c>
      <c r="C30" s="144">
        <v>205653</v>
      </c>
      <c r="D30" s="144">
        <v>435990</v>
      </c>
      <c r="E30" s="57">
        <f t="shared" si="0"/>
        <v>112.00274248369826</v>
      </c>
      <c r="F30" s="144">
        <v>192316</v>
      </c>
      <c r="G30" s="144">
        <v>401073</v>
      </c>
      <c r="H30" s="57">
        <f t="shared" si="1"/>
        <v>108.5489506853304</v>
      </c>
      <c r="I30" s="144">
        <v>158207.73499999999</v>
      </c>
      <c r="J30" s="144">
        <v>436030.565</v>
      </c>
      <c r="K30" s="57">
        <f t="shared" si="2"/>
        <v>175.60635072615133</v>
      </c>
      <c r="L30" s="36" t="s">
        <v>396</v>
      </c>
      <c r="M30" s="36" t="s">
        <v>443</v>
      </c>
      <c r="N30" s="36"/>
    </row>
    <row r="31" spans="1:14" x14ac:dyDescent="0.25">
      <c r="A31" s="108">
        <v>27</v>
      </c>
      <c r="B31" s="109" t="s">
        <v>31</v>
      </c>
      <c r="C31" s="144">
        <v>112549</v>
      </c>
      <c r="D31" s="144">
        <v>252336</v>
      </c>
      <c r="E31" s="57">
        <f t="shared" si="0"/>
        <v>124.20101466916631</v>
      </c>
      <c r="F31" s="144">
        <v>105853</v>
      </c>
      <c r="G31" s="144">
        <v>236049</v>
      </c>
      <c r="H31" s="57">
        <f t="shared" si="1"/>
        <v>122.99698638678169</v>
      </c>
      <c r="I31" s="144">
        <v>76668.107000000004</v>
      </c>
      <c r="J31" s="144">
        <v>221047.38800000001</v>
      </c>
      <c r="K31" s="57">
        <f t="shared" si="2"/>
        <v>188.3172633961081</v>
      </c>
      <c r="L31" s="36" t="s">
        <v>398</v>
      </c>
      <c r="M31" s="36" t="s">
        <v>435</v>
      </c>
      <c r="N31" s="36"/>
    </row>
    <row r="32" spans="1:14" x14ac:dyDescent="0.25">
      <c r="A32" s="108">
        <v>28</v>
      </c>
      <c r="B32" s="109" t="s">
        <v>36</v>
      </c>
      <c r="C32" s="144">
        <v>18803</v>
      </c>
      <c r="D32" s="144">
        <v>45475</v>
      </c>
      <c r="E32" s="57">
        <f t="shared" si="0"/>
        <v>141.84970483433494</v>
      </c>
      <c r="F32" s="144">
        <v>17678</v>
      </c>
      <c r="G32" s="144">
        <v>42603</v>
      </c>
      <c r="H32" s="57">
        <f t="shared" si="1"/>
        <v>140.99445638646907</v>
      </c>
      <c r="I32" s="144">
        <v>10765.213</v>
      </c>
      <c r="J32" s="144">
        <v>35666.275000000001</v>
      </c>
      <c r="K32" s="57">
        <f t="shared" si="2"/>
        <v>231.31044411290333</v>
      </c>
      <c r="L32" s="36" t="s">
        <v>398</v>
      </c>
      <c r="M32" s="36" t="s">
        <v>435</v>
      </c>
      <c r="N32" s="36"/>
    </row>
    <row r="33" spans="1:14" x14ac:dyDescent="0.25">
      <c r="A33" s="108">
        <v>29</v>
      </c>
      <c r="B33" s="109" t="s">
        <v>25</v>
      </c>
      <c r="C33" s="144">
        <v>91542</v>
      </c>
      <c r="D33" s="144">
        <v>266859</v>
      </c>
      <c r="E33" s="57">
        <f t="shared" si="0"/>
        <v>191.51536999410109</v>
      </c>
      <c r="F33" s="144">
        <v>79244</v>
      </c>
      <c r="G33" s="144">
        <v>235460</v>
      </c>
      <c r="H33" s="57">
        <f t="shared" si="1"/>
        <v>197.13290596133459</v>
      </c>
      <c r="I33" s="144">
        <v>131105.22</v>
      </c>
      <c r="J33" s="144">
        <v>408030.60700000002</v>
      </c>
      <c r="K33" s="57">
        <f t="shared" si="2"/>
        <v>211.22376896968711</v>
      </c>
      <c r="L33" s="36" t="s">
        <v>394</v>
      </c>
      <c r="M33" s="36" t="s">
        <v>427</v>
      </c>
      <c r="N33" s="36"/>
    </row>
    <row r="34" spans="1:14" x14ac:dyDescent="0.25">
      <c r="A34" s="108">
        <v>30</v>
      </c>
      <c r="B34" s="109" t="s">
        <v>17</v>
      </c>
      <c r="C34" s="144">
        <v>128431</v>
      </c>
      <c r="D34" s="144">
        <v>292894</v>
      </c>
      <c r="E34" s="57">
        <f t="shared" si="0"/>
        <v>128.05553176413795</v>
      </c>
      <c r="F34" s="144">
        <v>120771</v>
      </c>
      <c r="G34" s="144">
        <v>272036</v>
      </c>
      <c r="H34" s="57">
        <f t="shared" si="1"/>
        <v>125.249439020957</v>
      </c>
      <c r="I34" s="144">
        <v>69207.972999999998</v>
      </c>
      <c r="J34" s="144">
        <v>191087.35200000001</v>
      </c>
      <c r="K34" s="57">
        <f t="shared" si="2"/>
        <v>176.10597987026733</v>
      </c>
      <c r="L34" s="36" t="s">
        <v>395</v>
      </c>
      <c r="M34" s="36" t="s">
        <v>424</v>
      </c>
      <c r="N34" s="36"/>
    </row>
    <row r="35" spans="1:14" x14ac:dyDescent="0.25">
      <c r="A35" s="108">
        <v>31</v>
      </c>
      <c r="B35" s="109" t="s">
        <v>259</v>
      </c>
      <c r="C35" s="144">
        <v>36196</v>
      </c>
      <c r="D35" s="144">
        <v>96583</v>
      </c>
      <c r="E35" s="57">
        <f t="shared" si="0"/>
        <v>166.83335175157475</v>
      </c>
      <c r="F35" s="144">
        <v>34879</v>
      </c>
      <c r="G35" s="144">
        <v>92192</v>
      </c>
      <c r="H35" s="57">
        <f t="shared" si="1"/>
        <v>164.31950457295221</v>
      </c>
      <c r="I35" s="144">
        <v>15074.624</v>
      </c>
      <c r="J35" s="144">
        <v>51450.877999999997</v>
      </c>
      <c r="K35" s="57">
        <f t="shared" si="2"/>
        <v>241.30786943674349</v>
      </c>
      <c r="L35" s="36" t="s">
        <v>392</v>
      </c>
      <c r="M35" s="36" t="s">
        <v>441</v>
      </c>
      <c r="N35" s="36"/>
    </row>
    <row r="36" spans="1:14" x14ac:dyDescent="0.25">
      <c r="A36" s="108">
        <v>32</v>
      </c>
      <c r="B36" s="109" t="s">
        <v>22</v>
      </c>
      <c r="C36" s="144">
        <v>19676</v>
      </c>
      <c r="D36" s="144">
        <v>30979</v>
      </c>
      <c r="E36" s="57">
        <f t="shared" si="0"/>
        <v>57.445619028257795</v>
      </c>
      <c r="F36" s="144">
        <v>19058</v>
      </c>
      <c r="G36" s="144">
        <v>29935</v>
      </c>
      <c r="H36" s="57">
        <f t="shared" si="1"/>
        <v>57.073145135900916</v>
      </c>
      <c r="I36" s="144">
        <v>6736.5780000000004</v>
      </c>
      <c r="J36" s="144">
        <v>39850.247000000003</v>
      </c>
      <c r="K36" s="57">
        <f t="shared" si="2"/>
        <v>491.55029452639019</v>
      </c>
      <c r="L36" s="36" t="s">
        <v>395</v>
      </c>
      <c r="M36" s="36" t="s">
        <v>444</v>
      </c>
      <c r="N36" s="36"/>
    </row>
    <row r="37" spans="1:14" x14ac:dyDescent="0.25">
      <c r="A37" s="108">
        <v>33</v>
      </c>
      <c r="B37" s="109" t="s">
        <v>9</v>
      </c>
      <c r="C37" s="144">
        <v>27651</v>
      </c>
      <c r="D37" s="144">
        <v>161460</v>
      </c>
      <c r="E37" s="57">
        <f t="shared" si="0"/>
        <v>483.9210155148096</v>
      </c>
      <c r="F37" s="144">
        <v>25687</v>
      </c>
      <c r="G37" s="144">
        <v>146647</v>
      </c>
      <c r="H37" s="57">
        <f t="shared" si="1"/>
        <v>470.8996768793553</v>
      </c>
      <c r="I37" s="144">
        <v>11965.066000000001</v>
      </c>
      <c r="J37" s="144">
        <v>81856.062999999995</v>
      </c>
      <c r="K37" s="57">
        <f t="shared" si="2"/>
        <v>584.12546157288216</v>
      </c>
      <c r="L37" s="36" t="s">
        <v>401</v>
      </c>
      <c r="M37" s="36" t="s">
        <v>445</v>
      </c>
      <c r="N37" s="36" t="s">
        <v>411</v>
      </c>
    </row>
    <row r="38" spans="1:14" x14ac:dyDescent="0.25">
      <c r="A38" s="108">
        <v>34</v>
      </c>
      <c r="B38" s="109" t="s">
        <v>14</v>
      </c>
      <c r="C38" s="144">
        <v>11941</v>
      </c>
      <c r="D38" s="144">
        <v>34405</v>
      </c>
      <c r="E38" s="57">
        <f t="shared" si="0"/>
        <v>188.12494765932502</v>
      </c>
      <c r="F38" s="144">
        <v>11585</v>
      </c>
      <c r="G38" s="144">
        <v>32982</v>
      </c>
      <c r="H38" s="57">
        <f t="shared" si="1"/>
        <v>184.6957272334916</v>
      </c>
      <c r="I38" s="144">
        <v>3227.3020000000001</v>
      </c>
      <c r="J38" s="144">
        <v>19511.921999999999</v>
      </c>
      <c r="K38" s="57">
        <f t="shared" si="2"/>
        <v>504.5892823169321</v>
      </c>
      <c r="L38" s="36" t="s">
        <v>401</v>
      </c>
      <c r="M38" s="36" t="s">
        <v>433</v>
      </c>
      <c r="N38" s="36" t="s">
        <v>411</v>
      </c>
    </row>
    <row r="39" spans="1:14" x14ac:dyDescent="0.25">
      <c r="A39" s="108">
        <v>35</v>
      </c>
      <c r="B39" s="109" t="s">
        <v>41</v>
      </c>
      <c r="C39" s="144">
        <v>71452</v>
      </c>
      <c r="D39" s="144">
        <v>198103</v>
      </c>
      <c r="E39" s="57">
        <f t="shared" si="0"/>
        <v>177.25326093041485</v>
      </c>
      <c r="F39" s="144">
        <v>65913</v>
      </c>
      <c r="G39" s="144">
        <v>182081</v>
      </c>
      <c r="H39" s="57">
        <f t="shared" si="1"/>
        <v>176.24444343301019</v>
      </c>
      <c r="I39" s="144">
        <v>35123.428</v>
      </c>
      <c r="J39" s="144">
        <v>104988.459</v>
      </c>
      <c r="K39" s="57">
        <f t="shared" si="2"/>
        <v>198.91290508432149</v>
      </c>
      <c r="L39" s="36" t="s">
        <v>398</v>
      </c>
      <c r="M39" s="36" t="s">
        <v>507</v>
      </c>
      <c r="N39" s="36"/>
    </row>
    <row r="40" spans="1:14" x14ac:dyDescent="0.25">
      <c r="A40" s="108">
        <v>36</v>
      </c>
      <c r="B40" s="109" t="s">
        <v>191</v>
      </c>
      <c r="C40" s="144">
        <v>55162</v>
      </c>
      <c r="D40" s="144">
        <v>129180</v>
      </c>
      <c r="E40" s="57">
        <f t="shared" si="0"/>
        <v>134.18295203219608</v>
      </c>
      <c r="F40" s="144">
        <v>52512</v>
      </c>
      <c r="G40" s="144">
        <v>121694</v>
      </c>
      <c r="H40" s="57">
        <f t="shared" si="1"/>
        <v>131.74512492382692</v>
      </c>
      <c r="I40" s="144">
        <v>104423.105</v>
      </c>
      <c r="J40" s="144">
        <v>187422.709</v>
      </c>
      <c r="K40" s="57">
        <f t="shared" si="2"/>
        <v>79.483945626784447</v>
      </c>
      <c r="L40" s="36" t="s">
        <v>400</v>
      </c>
      <c r="M40" s="36" t="s">
        <v>446</v>
      </c>
      <c r="N40" s="36"/>
    </row>
    <row r="41" spans="1:14" x14ac:dyDescent="0.25">
      <c r="A41" s="108">
        <v>37</v>
      </c>
      <c r="B41" s="109" t="s">
        <v>263</v>
      </c>
      <c r="C41" s="144">
        <v>56746</v>
      </c>
      <c r="D41" s="144">
        <v>105979</v>
      </c>
      <c r="E41" s="57">
        <f t="shared" si="0"/>
        <v>86.760300285482657</v>
      </c>
      <c r="F41" s="144">
        <v>53452</v>
      </c>
      <c r="G41" s="144">
        <v>98523</v>
      </c>
      <c r="H41" s="57">
        <f t="shared" si="1"/>
        <v>84.320511861109026</v>
      </c>
      <c r="I41" s="144">
        <v>29750.258000000002</v>
      </c>
      <c r="J41" s="144">
        <v>101136.86199999999</v>
      </c>
      <c r="K41" s="57">
        <f t="shared" si="2"/>
        <v>239.95289049257985</v>
      </c>
      <c r="L41" s="36" t="s">
        <v>392</v>
      </c>
      <c r="M41" s="36" t="s">
        <v>428</v>
      </c>
      <c r="N41" s="36"/>
    </row>
    <row r="42" spans="1:14" x14ac:dyDescent="0.25">
      <c r="A42" s="108">
        <v>38</v>
      </c>
      <c r="B42" s="109" t="s">
        <v>19</v>
      </c>
      <c r="C42" s="144">
        <v>11196</v>
      </c>
      <c r="D42" s="144">
        <v>31648</v>
      </c>
      <c r="E42" s="57">
        <f t="shared" si="0"/>
        <v>182.67238299392642</v>
      </c>
      <c r="F42" s="144">
        <v>10832</v>
      </c>
      <c r="G42" s="144">
        <v>30513</v>
      </c>
      <c r="H42" s="57">
        <f t="shared" si="1"/>
        <v>181.69313146233384</v>
      </c>
      <c r="I42" s="144">
        <v>7995.1459999999997</v>
      </c>
      <c r="J42" s="144">
        <v>46981.749000000003</v>
      </c>
      <c r="K42" s="57">
        <f t="shared" si="2"/>
        <v>487.62840603536199</v>
      </c>
      <c r="L42" s="36" t="s">
        <v>401</v>
      </c>
      <c r="M42" s="36" t="s">
        <v>445</v>
      </c>
      <c r="N42" s="36" t="s">
        <v>411</v>
      </c>
    </row>
    <row r="43" spans="1:14" x14ac:dyDescent="0.25">
      <c r="A43" s="108">
        <v>39</v>
      </c>
      <c r="B43" s="109" t="s">
        <v>405</v>
      </c>
      <c r="C43" s="144">
        <v>27681</v>
      </c>
      <c r="D43" s="144">
        <v>88497</v>
      </c>
      <c r="E43" s="57">
        <f t="shared" si="0"/>
        <v>219.70304541020914</v>
      </c>
      <c r="F43" s="144">
        <v>26132</v>
      </c>
      <c r="G43" s="144">
        <v>83458</v>
      </c>
      <c r="H43" s="57">
        <f t="shared" si="1"/>
        <v>219.37088626970763</v>
      </c>
      <c r="I43" s="144">
        <v>21301.626</v>
      </c>
      <c r="J43" s="144">
        <v>92745.851999999999</v>
      </c>
      <c r="K43" s="57">
        <f t="shared" si="2"/>
        <v>335.39329814540918</v>
      </c>
      <c r="L43" s="36" t="s">
        <v>393</v>
      </c>
      <c r="M43" s="36" t="s">
        <v>447</v>
      </c>
      <c r="N43" s="36" t="s">
        <v>410</v>
      </c>
    </row>
    <row r="44" spans="1:14" x14ac:dyDescent="0.25">
      <c r="A44" s="108">
        <v>40</v>
      </c>
      <c r="B44" s="109" t="s">
        <v>13</v>
      </c>
      <c r="C44" s="144">
        <v>22272</v>
      </c>
      <c r="D44" s="144">
        <v>57688</v>
      </c>
      <c r="E44" s="57">
        <f t="shared" si="0"/>
        <v>159.01580459770116</v>
      </c>
      <c r="F44" s="144">
        <v>21443</v>
      </c>
      <c r="G44" s="144">
        <v>54921</v>
      </c>
      <c r="H44" s="57">
        <f t="shared" si="1"/>
        <v>156.12554213496247</v>
      </c>
      <c r="I44" s="144">
        <v>10047.67</v>
      </c>
      <c r="J44" s="144">
        <v>86933.721000000005</v>
      </c>
      <c r="K44" s="57">
        <f t="shared" si="2"/>
        <v>765.21274086430003</v>
      </c>
      <c r="L44" s="36" t="s">
        <v>396</v>
      </c>
      <c r="M44" s="36" t="s">
        <v>434</v>
      </c>
      <c r="N44" s="36"/>
    </row>
    <row r="45" spans="1:14" x14ac:dyDescent="0.25">
      <c r="A45" s="108">
        <v>41</v>
      </c>
      <c r="B45" s="109" t="s">
        <v>30</v>
      </c>
      <c r="C45" s="144">
        <v>20908</v>
      </c>
      <c r="D45" s="144">
        <v>84239</v>
      </c>
      <c r="E45" s="57">
        <f t="shared" si="0"/>
        <v>302.90319494930168</v>
      </c>
      <c r="F45" s="144">
        <v>19951</v>
      </c>
      <c r="G45" s="144">
        <v>78288</v>
      </c>
      <c r="H45" s="57">
        <f t="shared" si="1"/>
        <v>292.40138338930382</v>
      </c>
      <c r="I45" s="144">
        <v>22984.884999999998</v>
      </c>
      <c r="J45" s="144">
        <v>31899.670999999998</v>
      </c>
      <c r="K45" s="57">
        <f t="shared" si="2"/>
        <v>38.785427901858128</v>
      </c>
      <c r="L45" s="36" t="s">
        <v>394</v>
      </c>
      <c r="M45" s="36" t="s">
        <v>427</v>
      </c>
      <c r="N45" s="36" t="s">
        <v>412</v>
      </c>
    </row>
    <row r="46" spans="1:14" x14ac:dyDescent="0.25">
      <c r="A46" s="108">
        <v>42</v>
      </c>
      <c r="B46" s="109" t="s">
        <v>24</v>
      </c>
      <c r="C46" s="144">
        <v>9542</v>
      </c>
      <c r="D46" s="144">
        <v>30542</v>
      </c>
      <c r="E46" s="57">
        <f t="shared" si="0"/>
        <v>220.07964787256338</v>
      </c>
      <c r="F46" s="144">
        <v>9335</v>
      </c>
      <c r="G46" s="144">
        <v>29764</v>
      </c>
      <c r="H46" s="57">
        <f t="shared" si="1"/>
        <v>218.84306373861813</v>
      </c>
      <c r="I46" s="144">
        <v>1264.6559999999999</v>
      </c>
      <c r="J46" s="144">
        <v>8051.1880000000001</v>
      </c>
      <c r="K46" s="57">
        <f t="shared" si="2"/>
        <v>536.63067268885777</v>
      </c>
      <c r="L46" s="36" t="s">
        <v>401</v>
      </c>
      <c r="M46" s="36" t="s">
        <v>445</v>
      </c>
      <c r="N46" s="36" t="s">
        <v>411</v>
      </c>
    </row>
    <row r="47" spans="1:14" x14ac:dyDescent="0.25">
      <c r="A47" s="108">
        <v>43</v>
      </c>
      <c r="B47" s="109" t="s">
        <v>46</v>
      </c>
      <c r="C47" s="144">
        <v>19308</v>
      </c>
      <c r="D47" s="144">
        <v>54343</v>
      </c>
      <c r="E47" s="57">
        <f t="shared" si="0"/>
        <v>181.45328361301011</v>
      </c>
      <c r="F47" s="144">
        <v>18637</v>
      </c>
      <c r="G47" s="144">
        <v>52188</v>
      </c>
      <c r="H47" s="57">
        <f t="shared" si="1"/>
        <v>180.02360894993831</v>
      </c>
      <c r="I47" s="144">
        <v>10382.249</v>
      </c>
      <c r="J47" s="144">
        <v>48318.618999999999</v>
      </c>
      <c r="K47" s="57">
        <f t="shared" si="2"/>
        <v>365.39645697189496</v>
      </c>
      <c r="L47" s="36" t="s">
        <v>398</v>
      </c>
      <c r="M47" s="36" t="s">
        <v>448</v>
      </c>
      <c r="N47" s="36"/>
    </row>
    <row r="48" spans="1:14" x14ac:dyDescent="0.25">
      <c r="A48" s="108">
        <v>44</v>
      </c>
      <c r="B48" s="109" t="s">
        <v>29</v>
      </c>
      <c r="C48" s="144">
        <v>20069</v>
      </c>
      <c r="D48" s="144">
        <v>62098</v>
      </c>
      <c r="E48" s="57">
        <f t="shared" si="0"/>
        <v>209.42249240121583</v>
      </c>
      <c r="F48" s="144">
        <v>19174</v>
      </c>
      <c r="G48" s="144">
        <v>58159</v>
      </c>
      <c r="H48" s="57">
        <f t="shared" si="1"/>
        <v>203.32220715552307</v>
      </c>
      <c r="I48" s="144">
        <v>14574.55</v>
      </c>
      <c r="J48" s="144">
        <v>86337.088000000003</v>
      </c>
      <c r="K48" s="57">
        <f t="shared" si="2"/>
        <v>492.38252982081781</v>
      </c>
      <c r="L48" s="36" t="s">
        <v>401</v>
      </c>
      <c r="M48" s="36" t="s">
        <v>449</v>
      </c>
      <c r="N48" s="36" t="s">
        <v>411</v>
      </c>
    </row>
    <row r="49" spans="1:14" x14ac:dyDescent="0.25">
      <c r="A49" s="108">
        <v>45</v>
      </c>
      <c r="B49" s="109" t="s">
        <v>51</v>
      </c>
      <c r="C49" s="144">
        <v>35268</v>
      </c>
      <c r="D49" s="144">
        <v>93202</v>
      </c>
      <c r="E49" s="57">
        <f t="shared" si="0"/>
        <v>164.26789157309742</v>
      </c>
      <c r="F49" s="144">
        <v>33185</v>
      </c>
      <c r="G49" s="144">
        <v>87077</v>
      </c>
      <c r="H49" s="57">
        <f t="shared" si="1"/>
        <v>162.39867409974386</v>
      </c>
      <c r="I49" s="144">
        <v>17978.988000000001</v>
      </c>
      <c r="J49" s="144">
        <v>60363.006999999998</v>
      </c>
      <c r="K49" s="57">
        <f t="shared" si="2"/>
        <v>235.74196167214745</v>
      </c>
      <c r="L49" s="36" t="s">
        <v>398</v>
      </c>
      <c r="M49" s="36" t="s">
        <v>448</v>
      </c>
      <c r="N49" s="36"/>
    </row>
    <row r="50" spans="1:14" x14ac:dyDescent="0.25">
      <c r="A50" s="108">
        <v>46</v>
      </c>
      <c r="B50" s="109" t="s">
        <v>18</v>
      </c>
      <c r="C50" s="144">
        <v>32872</v>
      </c>
      <c r="D50" s="144">
        <v>76598</v>
      </c>
      <c r="E50" s="57">
        <f t="shared" si="0"/>
        <v>133.01898272085663</v>
      </c>
      <c r="F50" s="144">
        <v>31460</v>
      </c>
      <c r="G50" s="144">
        <v>71938</v>
      </c>
      <c r="H50" s="57">
        <f t="shared" si="1"/>
        <v>128.6649713922441</v>
      </c>
      <c r="I50" s="144">
        <v>19702.978999999999</v>
      </c>
      <c r="J50" s="144">
        <v>67112.629000000001</v>
      </c>
      <c r="K50" s="57">
        <f t="shared" si="2"/>
        <v>240.62173542386665</v>
      </c>
      <c r="L50" s="36" t="s">
        <v>396</v>
      </c>
      <c r="M50" s="36" t="s">
        <v>434</v>
      </c>
      <c r="N50" s="36"/>
    </row>
    <row r="51" spans="1:14" x14ac:dyDescent="0.25">
      <c r="A51" s="108">
        <v>47</v>
      </c>
      <c r="B51" s="109" t="s">
        <v>213</v>
      </c>
      <c r="C51" s="144">
        <v>16495</v>
      </c>
      <c r="D51" s="144">
        <v>49820</v>
      </c>
      <c r="E51" s="57">
        <f t="shared" si="0"/>
        <v>202.03091846013945</v>
      </c>
      <c r="F51" s="144">
        <v>15862</v>
      </c>
      <c r="G51" s="144">
        <v>46988</v>
      </c>
      <c r="H51" s="57">
        <f t="shared" si="1"/>
        <v>196.22998360862437</v>
      </c>
      <c r="I51" s="144">
        <v>11681.355</v>
      </c>
      <c r="J51" s="144">
        <v>62755.016000000003</v>
      </c>
      <c r="K51" s="57">
        <f t="shared" si="2"/>
        <v>437.2237724133887</v>
      </c>
      <c r="L51" s="36" t="s">
        <v>397</v>
      </c>
      <c r="M51" s="36" t="s">
        <v>430</v>
      </c>
      <c r="N51" s="36"/>
    </row>
    <row r="52" spans="1:14" x14ac:dyDescent="0.25">
      <c r="A52" s="108">
        <v>48</v>
      </c>
      <c r="B52" s="109" t="s">
        <v>56</v>
      </c>
      <c r="C52" s="144">
        <v>8386</v>
      </c>
      <c r="D52" s="144">
        <v>33636</v>
      </c>
      <c r="E52" s="57">
        <f t="shared" si="0"/>
        <v>301.09706653947057</v>
      </c>
      <c r="F52" s="144">
        <v>8179</v>
      </c>
      <c r="G52" s="144">
        <v>32808</v>
      </c>
      <c r="H52" s="57">
        <f t="shared" si="1"/>
        <v>301.12483188653869</v>
      </c>
      <c r="I52" s="144">
        <v>4218.4669999999996</v>
      </c>
      <c r="J52" s="144">
        <v>22903.562000000002</v>
      </c>
      <c r="K52" s="57">
        <f t="shared" si="2"/>
        <v>442.93566833638863</v>
      </c>
      <c r="L52" s="36" t="s">
        <v>398</v>
      </c>
      <c r="M52" s="36" t="s">
        <v>435</v>
      </c>
      <c r="N52" s="36"/>
    </row>
    <row r="53" spans="1:14" x14ac:dyDescent="0.25">
      <c r="A53" s="108">
        <v>49</v>
      </c>
      <c r="B53" s="109" t="s">
        <v>23</v>
      </c>
      <c r="C53" s="144">
        <v>104227</v>
      </c>
      <c r="D53" s="144">
        <v>439807</v>
      </c>
      <c r="E53" s="57">
        <f t="shared" si="0"/>
        <v>321.97031479367149</v>
      </c>
      <c r="F53" s="144">
        <v>98485</v>
      </c>
      <c r="G53" s="144">
        <v>406459</v>
      </c>
      <c r="H53" s="57">
        <f t="shared" si="1"/>
        <v>312.71158044372237</v>
      </c>
      <c r="I53" s="144">
        <v>113516.68</v>
      </c>
      <c r="J53" s="144">
        <v>406093.255</v>
      </c>
      <c r="K53" s="57">
        <f t="shared" si="2"/>
        <v>257.73884067081599</v>
      </c>
      <c r="L53" s="36" t="s">
        <v>396</v>
      </c>
      <c r="M53" s="36" t="s">
        <v>434</v>
      </c>
      <c r="N53" s="36"/>
    </row>
    <row r="54" spans="1:14" x14ac:dyDescent="0.25">
      <c r="A54" s="108">
        <v>50</v>
      </c>
      <c r="B54" s="109" t="s">
        <v>218</v>
      </c>
      <c r="C54" s="144">
        <v>13676</v>
      </c>
      <c r="D54" s="144">
        <v>34552</v>
      </c>
      <c r="E54" s="57">
        <f t="shared" si="0"/>
        <v>152.64697279906406</v>
      </c>
      <c r="F54" s="144">
        <v>13274</v>
      </c>
      <c r="G54" s="144">
        <v>33469</v>
      </c>
      <c r="H54" s="57">
        <f t="shared" si="1"/>
        <v>152.13952086786196</v>
      </c>
      <c r="I54" s="144">
        <v>8056.6229999999996</v>
      </c>
      <c r="J54" s="144">
        <v>34036.271000000001</v>
      </c>
      <c r="K54" s="57">
        <f t="shared" si="2"/>
        <v>322.46324545656415</v>
      </c>
      <c r="L54" s="36" t="s">
        <v>397</v>
      </c>
      <c r="M54" s="36" t="s">
        <v>430</v>
      </c>
      <c r="N54" s="36"/>
    </row>
    <row r="55" spans="1:14" x14ac:dyDescent="0.25">
      <c r="A55" s="108">
        <v>51</v>
      </c>
      <c r="B55" s="109" t="s">
        <v>61</v>
      </c>
      <c r="C55" s="144">
        <v>20109</v>
      </c>
      <c r="D55" s="144">
        <v>56041</v>
      </c>
      <c r="E55" s="57">
        <f t="shared" si="0"/>
        <v>178.68616042568004</v>
      </c>
      <c r="F55" s="144">
        <v>19270</v>
      </c>
      <c r="G55" s="144">
        <v>52525</v>
      </c>
      <c r="H55" s="57">
        <f t="shared" si="1"/>
        <v>172.57394914374674</v>
      </c>
      <c r="I55" s="144">
        <v>8520.1769999999997</v>
      </c>
      <c r="J55" s="144">
        <v>47630.188000000002</v>
      </c>
      <c r="K55" s="57">
        <f t="shared" si="2"/>
        <v>459.02815164520644</v>
      </c>
      <c r="L55" s="36" t="s">
        <v>398</v>
      </c>
      <c r="M55" s="36" t="s">
        <v>438</v>
      </c>
      <c r="N55" s="36"/>
    </row>
    <row r="56" spans="1:14" x14ac:dyDescent="0.25">
      <c r="A56" s="108">
        <v>52</v>
      </c>
      <c r="B56" s="109" t="s">
        <v>27</v>
      </c>
      <c r="C56" s="144">
        <v>121236</v>
      </c>
      <c r="D56" s="144">
        <v>319225</v>
      </c>
      <c r="E56" s="57">
        <f t="shared" si="0"/>
        <v>163.30875317562442</v>
      </c>
      <c r="F56" s="144">
        <v>113674</v>
      </c>
      <c r="G56" s="144">
        <v>295442</v>
      </c>
      <c r="H56" s="57">
        <f t="shared" si="1"/>
        <v>159.90288016608901</v>
      </c>
      <c r="I56" s="144">
        <v>61204.31</v>
      </c>
      <c r="J56" s="144">
        <v>247979.72</v>
      </c>
      <c r="K56" s="57">
        <f t="shared" si="2"/>
        <v>305.16708708912819</v>
      </c>
      <c r="L56" s="36" t="s">
        <v>395</v>
      </c>
      <c r="M56" s="36" t="s">
        <v>444</v>
      </c>
      <c r="N56" s="36"/>
    </row>
    <row r="57" spans="1:14" x14ac:dyDescent="0.25">
      <c r="A57" s="108">
        <v>53</v>
      </c>
      <c r="B57" s="109" t="s">
        <v>66</v>
      </c>
      <c r="C57" s="144">
        <v>552811</v>
      </c>
      <c r="D57" s="144">
        <v>1529311</v>
      </c>
      <c r="E57" s="57">
        <f t="shared" si="0"/>
        <v>176.64265001962696</v>
      </c>
      <c r="F57" s="144">
        <v>509600</v>
      </c>
      <c r="G57" s="144">
        <v>1374384</v>
      </c>
      <c r="H57" s="57">
        <f t="shared" si="1"/>
        <v>169.69858712715853</v>
      </c>
      <c r="I57" s="144">
        <v>323991.52100000001</v>
      </c>
      <c r="J57" s="144">
        <v>1111219.291</v>
      </c>
      <c r="K57" s="57">
        <f t="shared" si="2"/>
        <v>242.97789262207266</v>
      </c>
      <c r="L57" s="36" t="s">
        <v>398</v>
      </c>
      <c r="M57" s="36" t="s">
        <v>450</v>
      </c>
      <c r="N57" s="36"/>
    </row>
    <row r="58" spans="1:14" x14ac:dyDescent="0.25">
      <c r="A58" s="108">
        <v>54</v>
      </c>
      <c r="B58" s="109" t="s">
        <v>71</v>
      </c>
      <c r="C58" s="144">
        <v>22165</v>
      </c>
      <c r="D58" s="144">
        <v>95172</v>
      </c>
      <c r="E58" s="57">
        <f t="shared" si="0"/>
        <v>329.37965260545906</v>
      </c>
      <c r="F58" s="144">
        <v>20749</v>
      </c>
      <c r="G58" s="144">
        <v>87390</v>
      </c>
      <c r="H58" s="57">
        <f t="shared" si="1"/>
        <v>321.17692418911753</v>
      </c>
      <c r="I58" s="144">
        <v>18944.768</v>
      </c>
      <c r="J58" s="144">
        <v>88255.563999999998</v>
      </c>
      <c r="K58" s="57">
        <f t="shared" si="2"/>
        <v>365.85719075578021</v>
      </c>
      <c r="L58" s="36" t="s">
        <v>398</v>
      </c>
      <c r="M58" s="36" t="s">
        <v>438</v>
      </c>
      <c r="N58" s="36"/>
    </row>
    <row r="59" spans="1:14" x14ac:dyDescent="0.25">
      <c r="A59" s="108">
        <v>55</v>
      </c>
      <c r="B59" s="109" t="s">
        <v>268</v>
      </c>
      <c r="C59" s="144">
        <v>70036</v>
      </c>
      <c r="D59" s="144">
        <v>171502</v>
      </c>
      <c r="E59" s="57">
        <f t="shared" si="0"/>
        <v>144.87692044091611</v>
      </c>
      <c r="F59" s="144">
        <v>67053</v>
      </c>
      <c r="G59" s="144">
        <v>163492</v>
      </c>
      <c r="H59" s="57">
        <f t="shared" si="1"/>
        <v>143.82503392838501</v>
      </c>
      <c r="I59" s="144">
        <v>38116.616000000002</v>
      </c>
      <c r="J59" s="144">
        <v>149764.25399999999</v>
      </c>
      <c r="K59" s="57">
        <f t="shared" si="2"/>
        <v>292.91067706535119</v>
      </c>
      <c r="L59" s="36" t="s">
        <v>392</v>
      </c>
      <c r="M59" s="36" t="s">
        <v>428</v>
      </c>
      <c r="N59" s="36"/>
    </row>
    <row r="60" spans="1:14" x14ac:dyDescent="0.25">
      <c r="A60" s="108">
        <v>56</v>
      </c>
      <c r="B60" s="109" t="s">
        <v>243</v>
      </c>
      <c r="C60" s="144">
        <v>17339</v>
      </c>
      <c r="D60" s="144">
        <v>40686</v>
      </c>
      <c r="E60" s="57">
        <f t="shared" si="0"/>
        <v>134.65021050810313</v>
      </c>
      <c r="F60" s="144">
        <v>16810</v>
      </c>
      <c r="G60" s="144">
        <v>39361</v>
      </c>
      <c r="H60" s="57">
        <f t="shared" si="1"/>
        <v>134.15229030339086</v>
      </c>
      <c r="I60" s="144">
        <v>10550.998</v>
      </c>
      <c r="J60" s="144">
        <v>35342.783000000003</v>
      </c>
      <c r="K60" s="57">
        <f t="shared" si="2"/>
        <v>234.97099516083694</v>
      </c>
      <c r="L60" s="36" t="s">
        <v>393</v>
      </c>
      <c r="M60" s="36" t="s">
        <v>451</v>
      </c>
      <c r="N60" s="36" t="s">
        <v>410</v>
      </c>
    </row>
    <row r="61" spans="1:14" x14ac:dyDescent="0.25">
      <c r="A61" s="108">
        <v>57</v>
      </c>
      <c r="B61" s="109" t="s">
        <v>35</v>
      </c>
      <c r="C61" s="144">
        <v>111524</v>
      </c>
      <c r="D61" s="144">
        <v>474162</v>
      </c>
      <c r="E61" s="57">
        <f t="shared" si="0"/>
        <v>325.16588357662926</v>
      </c>
      <c r="F61" s="144">
        <v>100002</v>
      </c>
      <c r="G61" s="144">
        <v>425650</v>
      </c>
      <c r="H61" s="57">
        <f t="shared" si="1"/>
        <v>325.6414871702566</v>
      </c>
      <c r="I61" s="144">
        <v>71390.422999999995</v>
      </c>
      <c r="J61" s="144">
        <v>231935.592</v>
      </c>
      <c r="K61" s="57">
        <f t="shared" si="2"/>
        <v>224.88334184544613</v>
      </c>
      <c r="L61" s="36" t="s">
        <v>394</v>
      </c>
      <c r="M61" s="36" t="s">
        <v>427</v>
      </c>
      <c r="N61" s="36"/>
    </row>
    <row r="62" spans="1:14" x14ac:dyDescent="0.25">
      <c r="A62" s="108">
        <v>58</v>
      </c>
      <c r="B62" s="109" t="s">
        <v>28</v>
      </c>
      <c r="C62" s="144">
        <v>27115</v>
      </c>
      <c r="D62" s="144">
        <v>58020</v>
      </c>
      <c r="E62" s="57">
        <f t="shared" si="0"/>
        <v>113.97750322699613</v>
      </c>
      <c r="F62" s="144">
        <v>26357</v>
      </c>
      <c r="G62" s="144">
        <v>55955</v>
      </c>
      <c r="H62" s="57">
        <f t="shared" si="1"/>
        <v>112.29654361270252</v>
      </c>
      <c r="I62" s="144">
        <v>12234.66</v>
      </c>
      <c r="J62" s="144">
        <v>55341.559000000001</v>
      </c>
      <c r="K62" s="57">
        <f t="shared" si="2"/>
        <v>352.33426184299361</v>
      </c>
      <c r="L62" s="36" t="s">
        <v>396</v>
      </c>
      <c r="M62" s="36" t="s">
        <v>434</v>
      </c>
      <c r="N62" s="36" t="s">
        <v>415</v>
      </c>
    </row>
    <row r="63" spans="1:14" x14ac:dyDescent="0.25">
      <c r="A63" s="108">
        <v>59</v>
      </c>
      <c r="B63" s="109" t="s">
        <v>40</v>
      </c>
      <c r="C63" s="144">
        <v>18877</v>
      </c>
      <c r="D63" s="144">
        <v>64571</v>
      </c>
      <c r="E63" s="57">
        <f t="shared" si="0"/>
        <v>242.06176828945274</v>
      </c>
      <c r="F63" s="144">
        <v>17965</v>
      </c>
      <c r="G63" s="144">
        <v>61027</v>
      </c>
      <c r="H63" s="57">
        <f t="shared" si="1"/>
        <v>239.6994155301976</v>
      </c>
      <c r="I63" s="144">
        <v>15976.656000000001</v>
      </c>
      <c r="J63" s="144">
        <v>59958.165000000001</v>
      </c>
      <c r="K63" s="57">
        <f t="shared" si="2"/>
        <v>275.28607363142828</v>
      </c>
      <c r="L63" s="36" t="s">
        <v>394</v>
      </c>
      <c r="M63" s="36" t="s">
        <v>426</v>
      </c>
      <c r="N63" s="36"/>
    </row>
    <row r="64" spans="1:14" x14ac:dyDescent="0.25">
      <c r="A64" s="108">
        <v>60</v>
      </c>
      <c r="B64" s="109" t="s">
        <v>45</v>
      </c>
      <c r="C64" s="144">
        <v>615689</v>
      </c>
      <c r="D64" s="144">
        <v>1341770</v>
      </c>
      <c r="E64" s="57">
        <f t="shared" si="0"/>
        <v>117.92983145711551</v>
      </c>
      <c r="F64" s="144">
        <v>509302</v>
      </c>
      <c r="G64" s="144">
        <v>1194888</v>
      </c>
      <c r="H64" s="57">
        <f t="shared" si="1"/>
        <v>134.61286230959232</v>
      </c>
      <c r="I64" s="144">
        <v>369782.37599999999</v>
      </c>
      <c r="J64" s="144">
        <v>970508.67099999997</v>
      </c>
      <c r="K64" s="57">
        <f t="shared" si="2"/>
        <v>162.45400916565046</v>
      </c>
      <c r="L64" s="36" t="s">
        <v>394</v>
      </c>
      <c r="M64" s="36" t="s">
        <v>427</v>
      </c>
      <c r="N64" s="36"/>
    </row>
    <row r="65" spans="1:14" x14ac:dyDescent="0.25">
      <c r="A65" s="108">
        <v>61</v>
      </c>
      <c r="B65" s="109" t="s">
        <v>50</v>
      </c>
      <c r="C65" s="144">
        <v>63495</v>
      </c>
      <c r="D65" s="144">
        <v>176645</v>
      </c>
      <c r="E65" s="57">
        <f t="shared" si="0"/>
        <v>178.20300811087486</v>
      </c>
      <c r="F65" s="144">
        <v>60392</v>
      </c>
      <c r="G65" s="144">
        <v>163977</v>
      </c>
      <c r="H65" s="57">
        <f t="shared" si="1"/>
        <v>171.52106239236986</v>
      </c>
      <c r="I65" s="144">
        <v>24071.863000000001</v>
      </c>
      <c r="J65" s="144">
        <v>90465.975000000006</v>
      </c>
      <c r="K65" s="57">
        <f t="shared" si="2"/>
        <v>275.81625900745615</v>
      </c>
      <c r="L65" s="36" t="s">
        <v>394</v>
      </c>
      <c r="M65" s="36" t="s">
        <v>427</v>
      </c>
      <c r="N65" s="36"/>
    </row>
    <row r="66" spans="1:14" x14ac:dyDescent="0.25">
      <c r="A66" s="108">
        <v>62</v>
      </c>
      <c r="B66" s="109" t="s">
        <v>273</v>
      </c>
      <c r="C66" s="144">
        <v>562717</v>
      </c>
      <c r="D66" s="144">
        <v>1710905</v>
      </c>
      <c r="E66" s="57">
        <f t="shared" si="0"/>
        <v>204.04359562622062</v>
      </c>
      <c r="F66" s="144">
        <v>512617</v>
      </c>
      <c r="G66" s="144">
        <v>1559133</v>
      </c>
      <c r="H66" s="57">
        <f t="shared" si="1"/>
        <v>204.15163757737258</v>
      </c>
      <c r="I66" s="144">
        <v>228357.611</v>
      </c>
      <c r="J66" s="144">
        <v>795354.74600000004</v>
      </c>
      <c r="K66" s="57">
        <f t="shared" si="2"/>
        <v>248.29351319496857</v>
      </c>
      <c r="L66" s="36" t="s">
        <v>392</v>
      </c>
      <c r="M66" s="36" t="s">
        <v>441</v>
      </c>
      <c r="N66" s="36"/>
    </row>
    <row r="67" spans="1:14" x14ac:dyDescent="0.25">
      <c r="A67" s="108">
        <v>63</v>
      </c>
      <c r="B67" s="109" t="s">
        <v>76</v>
      </c>
      <c r="C67" s="144">
        <v>47862</v>
      </c>
      <c r="D67" s="144">
        <v>182987</v>
      </c>
      <c r="E67" s="57">
        <f t="shared" si="0"/>
        <v>282.32209268313068</v>
      </c>
      <c r="F67" s="144">
        <v>46287</v>
      </c>
      <c r="G67" s="144">
        <v>176066</v>
      </c>
      <c r="H67" s="57">
        <f t="shared" si="1"/>
        <v>280.37894009117031</v>
      </c>
      <c r="I67" s="144">
        <v>12960.025</v>
      </c>
      <c r="J67" s="144">
        <v>60786.139000000003</v>
      </c>
      <c r="K67" s="57">
        <f t="shared" si="2"/>
        <v>369.02794554794463</v>
      </c>
      <c r="L67" s="36" t="s">
        <v>398</v>
      </c>
      <c r="M67" s="36" t="s">
        <v>440</v>
      </c>
      <c r="N67" s="36" t="s">
        <v>410</v>
      </c>
    </row>
    <row r="68" spans="1:14" x14ac:dyDescent="0.25">
      <c r="A68" s="108">
        <v>64</v>
      </c>
      <c r="B68" s="109" t="s">
        <v>247</v>
      </c>
      <c r="C68" s="144">
        <v>94871</v>
      </c>
      <c r="D68" s="144">
        <v>200942</v>
      </c>
      <c r="E68" s="57">
        <f t="shared" si="0"/>
        <v>111.8055043163875</v>
      </c>
      <c r="F68" s="144">
        <v>91058</v>
      </c>
      <c r="G68" s="144">
        <v>188594</v>
      </c>
      <c r="H68" s="57">
        <f t="shared" si="1"/>
        <v>107.11414702716948</v>
      </c>
      <c r="I68" s="144">
        <v>102915.68399999999</v>
      </c>
      <c r="J68" s="144">
        <v>347534.20500000002</v>
      </c>
      <c r="K68" s="57">
        <f t="shared" si="2"/>
        <v>237.68828179774817</v>
      </c>
      <c r="L68" s="36" t="s">
        <v>393</v>
      </c>
      <c r="M68" s="36" t="s">
        <v>451</v>
      </c>
      <c r="N68" s="36" t="s">
        <v>415</v>
      </c>
    </row>
    <row r="69" spans="1:14" x14ac:dyDescent="0.25">
      <c r="A69" s="108">
        <v>65</v>
      </c>
      <c r="B69" s="109" t="s">
        <v>251</v>
      </c>
      <c r="C69" s="144">
        <v>31072</v>
      </c>
      <c r="D69" s="144">
        <v>112365</v>
      </c>
      <c r="E69" s="57">
        <f t="shared" ref="E69:E132" si="3">D69/C69%-100</f>
        <v>261.62783213182286</v>
      </c>
      <c r="F69" s="144">
        <v>29946</v>
      </c>
      <c r="G69" s="144">
        <v>106356</v>
      </c>
      <c r="H69" s="57">
        <f t="shared" ref="H69:H132" si="4">G69/F69%-100</f>
        <v>255.15928671608896</v>
      </c>
      <c r="I69" s="144">
        <v>14405.535</v>
      </c>
      <c r="J69" s="144">
        <v>69476.168000000005</v>
      </c>
      <c r="K69" s="57">
        <f t="shared" ref="K69:K132" si="5">J69/I69%-100</f>
        <v>382.28800943526221</v>
      </c>
      <c r="L69" s="36" t="s">
        <v>393</v>
      </c>
      <c r="M69" s="36" t="s">
        <v>451</v>
      </c>
      <c r="N69" s="36" t="s">
        <v>415</v>
      </c>
    </row>
    <row r="70" spans="1:14" x14ac:dyDescent="0.25">
      <c r="A70" s="108">
        <v>66</v>
      </c>
      <c r="B70" s="109" t="s">
        <v>34</v>
      </c>
      <c r="C70" s="144">
        <v>76742</v>
      </c>
      <c r="D70" s="144">
        <v>261982</v>
      </c>
      <c r="E70" s="57">
        <f t="shared" si="3"/>
        <v>241.38020901201429</v>
      </c>
      <c r="F70" s="144">
        <v>72159</v>
      </c>
      <c r="G70" s="144">
        <v>243456</v>
      </c>
      <c r="H70" s="57">
        <f t="shared" si="4"/>
        <v>237.38826757577016</v>
      </c>
      <c r="I70" s="144">
        <v>51201.413999999997</v>
      </c>
      <c r="J70" s="144">
        <v>223793.611</v>
      </c>
      <c r="K70" s="57">
        <f t="shared" si="5"/>
        <v>337.08482543079771</v>
      </c>
      <c r="L70" s="36" t="s">
        <v>401</v>
      </c>
      <c r="M70" s="36" t="s">
        <v>433</v>
      </c>
      <c r="N70" s="36" t="s">
        <v>411</v>
      </c>
    </row>
    <row r="71" spans="1:14" x14ac:dyDescent="0.25">
      <c r="A71" s="108">
        <v>67</v>
      </c>
      <c r="B71" s="109" t="s">
        <v>33</v>
      </c>
      <c r="C71" s="144">
        <v>182283</v>
      </c>
      <c r="D71" s="144">
        <v>409721</v>
      </c>
      <c r="E71" s="57">
        <f t="shared" si="3"/>
        <v>124.77192058502439</v>
      </c>
      <c r="F71" s="144">
        <v>179557</v>
      </c>
      <c r="G71" s="144">
        <v>398661</v>
      </c>
      <c r="H71" s="57">
        <f t="shared" si="4"/>
        <v>122.02476093942315</v>
      </c>
      <c r="I71" s="144">
        <v>172771.364</v>
      </c>
      <c r="J71" s="144">
        <v>333523.49699999997</v>
      </c>
      <c r="K71" s="57">
        <f t="shared" si="5"/>
        <v>93.04327365268702</v>
      </c>
      <c r="L71" s="36" t="s">
        <v>396</v>
      </c>
      <c r="M71" s="36" t="s">
        <v>434</v>
      </c>
      <c r="N71" s="36"/>
    </row>
    <row r="72" spans="1:14" x14ac:dyDescent="0.25">
      <c r="A72" s="108">
        <v>68</v>
      </c>
      <c r="B72" s="109" t="s">
        <v>293</v>
      </c>
      <c r="C72" s="144">
        <v>240364</v>
      </c>
      <c r="D72" s="144">
        <v>859779</v>
      </c>
      <c r="E72" s="57">
        <f t="shared" si="3"/>
        <v>257.69874024396336</v>
      </c>
      <c r="F72" s="144">
        <v>208990</v>
      </c>
      <c r="G72" s="144">
        <v>786727</v>
      </c>
      <c r="H72" s="57">
        <f t="shared" si="4"/>
        <v>276.44241351260825</v>
      </c>
      <c r="I72" s="144">
        <v>219801.12</v>
      </c>
      <c r="J72" s="144">
        <v>688266.53899999999</v>
      </c>
      <c r="K72" s="57">
        <f t="shared" si="5"/>
        <v>213.13149769209548</v>
      </c>
      <c r="L72" s="36" t="s">
        <v>391</v>
      </c>
      <c r="M72" s="36" t="s">
        <v>452</v>
      </c>
      <c r="N72" s="36"/>
    </row>
    <row r="73" spans="1:14" x14ac:dyDescent="0.25">
      <c r="A73" s="108">
        <v>69</v>
      </c>
      <c r="B73" s="109" t="s">
        <v>32</v>
      </c>
      <c r="C73" s="144">
        <v>36453</v>
      </c>
      <c r="D73" s="144">
        <v>106916</v>
      </c>
      <c r="E73" s="57">
        <f t="shared" si="3"/>
        <v>193.29821962527092</v>
      </c>
      <c r="F73" s="144">
        <v>34955</v>
      </c>
      <c r="G73" s="144">
        <v>102344</v>
      </c>
      <c r="H73" s="57">
        <f t="shared" si="4"/>
        <v>192.78787011872407</v>
      </c>
      <c r="I73" s="144">
        <v>37154.968000000001</v>
      </c>
      <c r="J73" s="144">
        <v>82057.027000000002</v>
      </c>
      <c r="K73" s="57">
        <f t="shared" si="5"/>
        <v>120.85075406335969</v>
      </c>
      <c r="L73" s="36" t="s">
        <v>395</v>
      </c>
      <c r="M73" s="36" t="s">
        <v>453</v>
      </c>
      <c r="N73" s="36" t="s">
        <v>413</v>
      </c>
    </row>
    <row r="74" spans="1:14" x14ac:dyDescent="0.25">
      <c r="A74" s="108">
        <v>70</v>
      </c>
      <c r="B74" s="109" t="s">
        <v>38</v>
      </c>
      <c r="C74" s="144">
        <v>1404283</v>
      </c>
      <c r="D74" s="144">
        <v>4991770</v>
      </c>
      <c r="E74" s="57">
        <f t="shared" si="3"/>
        <v>255.46752328412435</v>
      </c>
      <c r="F74" s="144">
        <v>1250073</v>
      </c>
      <c r="G74" s="144">
        <v>4472808</v>
      </c>
      <c r="H74" s="57">
        <f t="shared" si="4"/>
        <v>257.80374426133517</v>
      </c>
      <c r="I74" s="144">
        <v>777119.53799999994</v>
      </c>
      <c r="J74" s="144">
        <v>2734767.23</v>
      </c>
      <c r="K74" s="57">
        <f t="shared" si="5"/>
        <v>251.91075455884373</v>
      </c>
      <c r="L74" s="36" t="s">
        <v>396</v>
      </c>
      <c r="M74" s="36" t="s">
        <v>434</v>
      </c>
      <c r="N74" s="36"/>
    </row>
    <row r="75" spans="1:14" x14ac:dyDescent="0.25">
      <c r="A75" s="108">
        <v>71</v>
      </c>
      <c r="B75" s="109" t="s">
        <v>298</v>
      </c>
      <c r="C75" s="144">
        <v>318228</v>
      </c>
      <c r="D75" s="144">
        <v>1097077</v>
      </c>
      <c r="E75" s="57">
        <f t="shared" si="3"/>
        <v>244.74559121133274</v>
      </c>
      <c r="F75" s="144">
        <v>297926</v>
      </c>
      <c r="G75" s="144">
        <v>1012878</v>
      </c>
      <c r="H75" s="57">
        <f t="shared" si="4"/>
        <v>239.97636997106662</v>
      </c>
      <c r="I75" s="144">
        <v>212187.18400000001</v>
      </c>
      <c r="J75" s="144">
        <v>930222.14500000002</v>
      </c>
      <c r="K75" s="57">
        <f t="shared" si="5"/>
        <v>338.39695096759471</v>
      </c>
      <c r="L75" s="36" t="s">
        <v>391</v>
      </c>
      <c r="M75" s="36" t="s">
        <v>452</v>
      </c>
      <c r="N75" s="36"/>
    </row>
    <row r="76" spans="1:14" x14ac:dyDescent="0.25">
      <c r="A76" s="108">
        <v>72</v>
      </c>
      <c r="B76" s="109" t="s">
        <v>43</v>
      </c>
      <c r="C76" s="144">
        <v>40076</v>
      </c>
      <c r="D76" s="144">
        <v>131342</v>
      </c>
      <c r="E76" s="57">
        <f t="shared" si="3"/>
        <v>227.73230861363407</v>
      </c>
      <c r="F76" s="144">
        <v>37790</v>
      </c>
      <c r="G76" s="144">
        <v>125755</v>
      </c>
      <c r="H76" s="57">
        <f t="shared" si="4"/>
        <v>232.77322042868485</v>
      </c>
      <c r="I76" s="144">
        <v>22078.347000000002</v>
      </c>
      <c r="J76" s="144">
        <v>97230.163</v>
      </c>
      <c r="K76" s="57">
        <f t="shared" si="5"/>
        <v>340.38696828163808</v>
      </c>
      <c r="L76" s="36" t="s">
        <v>396</v>
      </c>
      <c r="M76" s="36" t="s">
        <v>434</v>
      </c>
      <c r="N76" s="36" t="s">
        <v>415</v>
      </c>
    </row>
    <row r="77" spans="1:14" x14ac:dyDescent="0.25">
      <c r="A77" s="108">
        <v>73</v>
      </c>
      <c r="B77" s="109" t="s">
        <v>81</v>
      </c>
      <c r="C77" s="144">
        <v>36476</v>
      </c>
      <c r="D77" s="144">
        <v>77785</v>
      </c>
      <c r="E77" s="57">
        <f t="shared" si="3"/>
        <v>113.24980809299265</v>
      </c>
      <c r="F77" s="144">
        <v>35303</v>
      </c>
      <c r="G77" s="144">
        <v>74223</v>
      </c>
      <c r="H77" s="57">
        <f t="shared" si="4"/>
        <v>110.24558819363796</v>
      </c>
      <c r="I77" s="144">
        <v>22756.644</v>
      </c>
      <c r="J77" s="144">
        <v>63048.800999999999</v>
      </c>
      <c r="K77" s="57">
        <f t="shared" si="5"/>
        <v>177.05667408603836</v>
      </c>
      <c r="L77" s="36" t="s">
        <v>398</v>
      </c>
      <c r="M77" s="36" t="s">
        <v>435</v>
      </c>
      <c r="N77" s="36"/>
    </row>
    <row r="78" spans="1:14" x14ac:dyDescent="0.25">
      <c r="A78" s="108">
        <v>74</v>
      </c>
      <c r="B78" s="109" t="s">
        <v>55</v>
      </c>
      <c r="C78" s="144">
        <v>63642</v>
      </c>
      <c r="D78" s="144">
        <v>182354</v>
      </c>
      <c r="E78" s="57">
        <f t="shared" si="3"/>
        <v>186.53090726249962</v>
      </c>
      <c r="F78" s="144">
        <v>62059</v>
      </c>
      <c r="G78" s="144">
        <v>177600</v>
      </c>
      <c r="H78" s="57">
        <f t="shared" si="4"/>
        <v>186.17928100678387</v>
      </c>
      <c r="I78" s="144">
        <v>16526.339</v>
      </c>
      <c r="J78" s="144">
        <v>45123.368999999999</v>
      </c>
      <c r="K78" s="57">
        <f t="shared" si="5"/>
        <v>173.0391104769181</v>
      </c>
      <c r="L78" s="36" t="s">
        <v>394</v>
      </c>
      <c r="M78" s="36" t="s">
        <v>425</v>
      </c>
      <c r="N78" s="36" t="s">
        <v>412</v>
      </c>
    </row>
    <row r="79" spans="1:14" x14ac:dyDescent="0.25">
      <c r="A79" s="108">
        <v>75</v>
      </c>
      <c r="B79" s="109" t="s">
        <v>48</v>
      </c>
      <c r="C79" s="144">
        <v>88813</v>
      </c>
      <c r="D79" s="144">
        <v>268274</v>
      </c>
      <c r="E79" s="57">
        <f t="shared" si="3"/>
        <v>202.06613896614232</v>
      </c>
      <c r="F79" s="144">
        <v>83728</v>
      </c>
      <c r="G79" s="144">
        <v>248734</v>
      </c>
      <c r="H79" s="57">
        <f t="shared" si="4"/>
        <v>197.07385820752916</v>
      </c>
      <c r="I79" s="144">
        <v>50295.701999999997</v>
      </c>
      <c r="J79" s="144">
        <v>200643.8</v>
      </c>
      <c r="K79" s="57">
        <f t="shared" si="5"/>
        <v>298.92832194687327</v>
      </c>
      <c r="L79" s="36" t="s">
        <v>396</v>
      </c>
      <c r="M79" s="36" t="s">
        <v>454</v>
      </c>
      <c r="N79" s="36"/>
    </row>
    <row r="80" spans="1:14" x14ac:dyDescent="0.25">
      <c r="A80" s="108">
        <v>76</v>
      </c>
      <c r="B80" s="109" t="s">
        <v>39</v>
      </c>
      <c r="C80" s="144">
        <v>82620</v>
      </c>
      <c r="D80" s="144">
        <v>249832</v>
      </c>
      <c r="E80" s="57">
        <f t="shared" si="3"/>
        <v>202.38683127572017</v>
      </c>
      <c r="F80" s="144">
        <v>77795</v>
      </c>
      <c r="G80" s="144">
        <v>233908</v>
      </c>
      <c r="H80" s="57">
        <f t="shared" si="4"/>
        <v>200.6722797094929</v>
      </c>
      <c r="I80" s="144">
        <v>88426.478000000003</v>
      </c>
      <c r="J80" s="144">
        <v>276229.32299999997</v>
      </c>
      <c r="K80" s="57">
        <f t="shared" si="5"/>
        <v>212.38304323281989</v>
      </c>
      <c r="L80" s="36" t="s">
        <v>401</v>
      </c>
      <c r="M80" s="36" t="s">
        <v>449</v>
      </c>
      <c r="N80" s="36" t="s">
        <v>411</v>
      </c>
    </row>
    <row r="81" spans="1:14" x14ac:dyDescent="0.25">
      <c r="A81" s="108">
        <v>77</v>
      </c>
      <c r="B81" s="109" t="s">
        <v>223</v>
      </c>
      <c r="C81" s="144">
        <v>269735</v>
      </c>
      <c r="D81" s="144">
        <v>990020</v>
      </c>
      <c r="E81" s="57">
        <f t="shared" si="3"/>
        <v>267.03431145383433</v>
      </c>
      <c r="F81" s="144">
        <v>249314</v>
      </c>
      <c r="G81" s="144">
        <v>896800</v>
      </c>
      <c r="H81" s="57">
        <f t="shared" si="4"/>
        <v>259.70703610707784</v>
      </c>
      <c r="I81" s="144">
        <v>173488.622</v>
      </c>
      <c r="J81" s="144">
        <v>752073.46</v>
      </c>
      <c r="K81" s="57">
        <f t="shared" si="5"/>
        <v>333.50016348622557</v>
      </c>
      <c r="L81" s="36" t="s">
        <v>397</v>
      </c>
      <c r="M81" s="36" t="s">
        <v>455</v>
      </c>
      <c r="N81" s="36"/>
    </row>
    <row r="82" spans="1:14" x14ac:dyDescent="0.25">
      <c r="A82" s="108">
        <v>78</v>
      </c>
      <c r="B82" s="109" t="s">
        <v>228</v>
      </c>
      <c r="C82" s="144">
        <v>45280</v>
      </c>
      <c r="D82" s="144">
        <v>162056</v>
      </c>
      <c r="E82" s="57">
        <f t="shared" si="3"/>
        <v>257.89752650176678</v>
      </c>
      <c r="F82" s="144">
        <v>42854</v>
      </c>
      <c r="G82" s="144">
        <v>152674</v>
      </c>
      <c r="H82" s="57">
        <f t="shared" si="4"/>
        <v>256.26545946702754</v>
      </c>
      <c r="I82" s="144">
        <v>47170.595999999998</v>
      </c>
      <c r="J82" s="144">
        <v>144876.81</v>
      </c>
      <c r="K82" s="57">
        <f t="shared" si="5"/>
        <v>207.13372796900848</v>
      </c>
      <c r="L82" s="36" t="s">
        <v>397</v>
      </c>
      <c r="M82" s="36" t="s">
        <v>455</v>
      </c>
      <c r="N82" s="36"/>
    </row>
    <row r="83" spans="1:14" x14ac:dyDescent="0.25">
      <c r="A83" s="108">
        <v>79</v>
      </c>
      <c r="B83" s="109" t="s">
        <v>255</v>
      </c>
      <c r="C83" s="144">
        <v>98191</v>
      </c>
      <c r="D83" s="144">
        <v>222191</v>
      </c>
      <c r="E83" s="57">
        <f t="shared" si="3"/>
        <v>126.28448635822022</v>
      </c>
      <c r="F83" s="144">
        <v>92043</v>
      </c>
      <c r="G83" s="144">
        <v>208572</v>
      </c>
      <c r="H83" s="57">
        <f t="shared" si="4"/>
        <v>126.60278348163359</v>
      </c>
      <c r="I83" s="144">
        <v>52136.813999999998</v>
      </c>
      <c r="J83" s="144">
        <v>126478.537</v>
      </c>
      <c r="K83" s="57">
        <f t="shared" si="5"/>
        <v>142.58969295668888</v>
      </c>
      <c r="L83" s="36" t="s">
        <v>393</v>
      </c>
      <c r="M83" s="36" t="s">
        <v>456</v>
      </c>
      <c r="N83" s="36" t="s">
        <v>411</v>
      </c>
    </row>
    <row r="84" spans="1:14" x14ac:dyDescent="0.25">
      <c r="A84" s="108">
        <v>80</v>
      </c>
      <c r="B84" s="109" t="s">
        <v>60</v>
      </c>
      <c r="C84" s="144">
        <v>582173</v>
      </c>
      <c r="D84" s="144">
        <v>1866143</v>
      </c>
      <c r="E84" s="57">
        <f t="shared" si="3"/>
        <v>220.54784402574495</v>
      </c>
      <c r="F84" s="144">
        <v>531185</v>
      </c>
      <c r="G84" s="144">
        <v>1671847</v>
      </c>
      <c r="H84" s="57">
        <f t="shared" si="4"/>
        <v>214.7391210218662</v>
      </c>
      <c r="I84" s="144">
        <v>292629.49599999998</v>
      </c>
      <c r="J84" s="144">
        <v>1145113.426</v>
      </c>
      <c r="K84" s="57">
        <f t="shared" si="5"/>
        <v>291.31852450034637</v>
      </c>
      <c r="L84" s="36" t="s">
        <v>394</v>
      </c>
      <c r="M84" s="36" t="s">
        <v>427</v>
      </c>
      <c r="N84" s="36"/>
    </row>
    <row r="85" spans="1:14" x14ac:dyDescent="0.25">
      <c r="A85" s="108">
        <v>81</v>
      </c>
      <c r="B85" s="109" t="s">
        <v>86</v>
      </c>
      <c r="C85" s="144">
        <v>113776</v>
      </c>
      <c r="D85" s="144">
        <v>382882</v>
      </c>
      <c r="E85" s="57">
        <f t="shared" si="3"/>
        <v>236.52264097876531</v>
      </c>
      <c r="F85" s="144">
        <v>106663</v>
      </c>
      <c r="G85" s="144">
        <v>347663</v>
      </c>
      <c r="H85" s="57">
        <f t="shared" si="4"/>
        <v>225.94526686854857</v>
      </c>
      <c r="I85" s="144">
        <v>70468.053</v>
      </c>
      <c r="J85" s="144">
        <v>353855.84299999999</v>
      </c>
      <c r="K85" s="57">
        <f t="shared" si="5"/>
        <v>402.15073062966565</v>
      </c>
      <c r="L85" s="36" t="s">
        <v>398</v>
      </c>
      <c r="M85" s="36" t="s">
        <v>435</v>
      </c>
      <c r="N85" s="36"/>
    </row>
    <row r="86" spans="1:14" x14ac:dyDescent="0.25">
      <c r="A86" s="108">
        <v>82</v>
      </c>
      <c r="B86" s="109" t="s">
        <v>37</v>
      </c>
      <c r="C86" s="144">
        <v>22154</v>
      </c>
      <c r="D86" s="144">
        <v>77596</v>
      </c>
      <c r="E86" s="57">
        <f t="shared" si="3"/>
        <v>250.25728987993142</v>
      </c>
      <c r="F86" s="144">
        <v>21456</v>
      </c>
      <c r="G86" s="144">
        <v>74368</v>
      </c>
      <c r="H86" s="57">
        <f t="shared" si="4"/>
        <v>246.60700969425801</v>
      </c>
      <c r="I86" s="144">
        <v>12308.907999999999</v>
      </c>
      <c r="J86" s="144">
        <v>43506.766000000003</v>
      </c>
      <c r="K86" s="57">
        <f t="shared" si="5"/>
        <v>253.45756097941432</v>
      </c>
      <c r="L86" s="36" t="s">
        <v>395</v>
      </c>
      <c r="M86" s="36" t="s">
        <v>424</v>
      </c>
      <c r="N86" s="36" t="s">
        <v>413</v>
      </c>
    </row>
    <row r="87" spans="1:14" x14ac:dyDescent="0.25">
      <c r="A87" s="108">
        <v>83</v>
      </c>
      <c r="B87" s="109" t="s">
        <v>42</v>
      </c>
      <c r="C87" s="144">
        <v>11227</v>
      </c>
      <c r="D87" s="144">
        <v>31834</v>
      </c>
      <c r="E87" s="57">
        <f t="shared" si="3"/>
        <v>183.54858822481521</v>
      </c>
      <c r="F87" s="144">
        <v>10912</v>
      </c>
      <c r="G87" s="144">
        <v>30923</v>
      </c>
      <c r="H87" s="57">
        <f t="shared" si="4"/>
        <v>183.38526392961876</v>
      </c>
      <c r="I87" s="144">
        <v>2588.3310000000001</v>
      </c>
      <c r="J87" s="144">
        <v>16476.377</v>
      </c>
      <c r="K87" s="57">
        <f t="shared" si="5"/>
        <v>536.56375479024894</v>
      </c>
      <c r="L87" s="36" t="s">
        <v>395</v>
      </c>
      <c r="M87" s="36" t="s">
        <v>457</v>
      </c>
      <c r="N87" s="36" t="s">
        <v>413</v>
      </c>
    </row>
    <row r="88" spans="1:14" x14ac:dyDescent="0.25">
      <c r="A88" s="108">
        <v>84</v>
      </c>
      <c r="B88" s="109" t="s">
        <v>65</v>
      </c>
      <c r="C88" s="144">
        <v>38223</v>
      </c>
      <c r="D88" s="144">
        <v>147588</v>
      </c>
      <c r="E88" s="57">
        <f t="shared" si="3"/>
        <v>286.12353818381598</v>
      </c>
      <c r="F88" s="144">
        <v>35732</v>
      </c>
      <c r="G88" s="144">
        <v>136450</v>
      </c>
      <c r="H88" s="57">
        <f t="shared" si="4"/>
        <v>281.87059218627559</v>
      </c>
      <c r="I88" s="144">
        <v>27698.225999999999</v>
      </c>
      <c r="J88" s="144">
        <v>81448.981</v>
      </c>
      <c r="K88" s="57">
        <f t="shared" si="5"/>
        <v>194.05847508067848</v>
      </c>
      <c r="L88" s="36" t="s">
        <v>394</v>
      </c>
      <c r="M88" s="36" t="s">
        <v>427</v>
      </c>
      <c r="N88" s="36"/>
    </row>
    <row r="89" spans="1:14" x14ac:dyDescent="0.25">
      <c r="A89" s="108">
        <v>85</v>
      </c>
      <c r="B89" s="109" t="s">
        <v>53</v>
      </c>
      <c r="C89" s="144">
        <v>92720</v>
      </c>
      <c r="D89" s="144">
        <v>253314</v>
      </c>
      <c r="E89" s="57">
        <f t="shared" si="3"/>
        <v>173.20319240724763</v>
      </c>
      <c r="F89" s="144">
        <v>87515</v>
      </c>
      <c r="G89" s="144">
        <v>235706</v>
      </c>
      <c r="H89" s="57">
        <f t="shared" si="4"/>
        <v>169.33211449465807</v>
      </c>
      <c r="I89" s="144">
        <v>58814.09</v>
      </c>
      <c r="J89" s="144">
        <v>207680.94399999999</v>
      </c>
      <c r="K89" s="57">
        <f t="shared" si="5"/>
        <v>253.11426904675392</v>
      </c>
      <c r="L89" s="36" t="s">
        <v>396</v>
      </c>
      <c r="M89" s="36" t="s">
        <v>434</v>
      </c>
      <c r="N89" s="36"/>
    </row>
    <row r="90" spans="1:14" x14ac:dyDescent="0.25">
      <c r="A90" s="108">
        <v>86</v>
      </c>
      <c r="B90" s="109" t="s">
        <v>47</v>
      </c>
      <c r="C90" s="144">
        <v>307406</v>
      </c>
      <c r="D90" s="144">
        <v>698087</v>
      </c>
      <c r="E90" s="57">
        <f t="shared" si="3"/>
        <v>127.08958185591695</v>
      </c>
      <c r="F90" s="144">
        <v>282601</v>
      </c>
      <c r="G90" s="144">
        <v>637815</v>
      </c>
      <c r="H90" s="57">
        <f t="shared" si="4"/>
        <v>125.69453045105996</v>
      </c>
      <c r="I90" s="144">
        <v>165324.90100000001</v>
      </c>
      <c r="J90" s="144">
        <v>346498.06099999999</v>
      </c>
      <c r="K90" s="57">
        <f t="shared" si="5"/>
        <v>109.58612943612164</v>
      </c>
      <c r="L90" s="36" t="s">
        <v>395</v>
      </c>
      <c r="M90" s="36" t="s">
        <v>424</v>
      </c>
      <c r="N90" s="36"/>
    </row>
    <row r="91" spans="1:14" x14ac:dyDescent="0.25">
      <c r="A91" s="108">
        <v>87</v>
      </c>
      <c r="B91" s="109" t="s">
        <v>414</v>
      </c>
      <c r="C91" s="144">
        <v>25356</v>
      </c>
      <c r="D91" s="144">
        <v>70627</v>
      </c>
      <c r="E91" s="57">
        <f t="shared" si="3"/>
        <v>178.54156807067358</v>
      </c>
      <c r="F91" s="144">
        <v>24768</v>
      </c>
      <c r="G91" s="144">
        <v>67487</v>
      </c>
      <c r="H91" s="57">
        <f t="shared" si="4"/>
        <v>172.47658268733852</v>
      </c>
      <c r="I91" s="144">
        <v>11636.501</v>
      </c>
      <c r="J91" s="144">
        <v>58639.798000000003</v>
      </c>
      <c r="K91" s="57">
        <f t="shared" si="5"/>
        <v>403.92981532850814</v>
      </c>
      <c r="L91" s="36" t="s">
        <v>393</v>
      </c>
      <c r="M91" s="36" t="s">
        <v>456</v>
      </c>
      <c r="N91" s="36" t="s">
        <v>411</v>
      </c>
    </row>
    <row r="92" spans="1:14" x14ac:dyDescent="0.25">
      <c r="A92" s="108">
        <v>88</v>
      </c>
      <c r="B92" s="109" t="s">
        <v>44</v>
      </c>
      <c r="C92" s="144">
        <v>96526</v>
      </c>
      <c r="D92" s="144">
        <v>276980</v>
      </c>
      <c r="E92" s="57">
        <f t="shared" si="3"/>
        <v>186.94859416115867</v>
      </c>
      <c r="F92" s="144">
        <v>88928</v>
      </c>
      <c r="G92" s="144">
        <v>254965</v>
      </c>
      <c r="H92" s="57">
        <f t="shared" si="4"/>
        <v>186.70947283195397</v>
      </c>
      <c r="I92" s="144">
        <v>51098.96</v>
      </c>
      <c r="J92" s="144">
        <v>186893.07399999999</v>
      </c>
      <c r="K92" s="57">
        <f t="shared" si="5"/>
        <v>265.74731462245023</v>
      </c>
      <c r="L92" s="36" t="s">
        <v>401</v>
      </c>
      <c r="M92" s="36" t="s">
        <v>449</v>
      </c>
      <c r="N92" s="36" t="s">
        <v>411</v>
      </c>
    </row>
    <row r="93" spans="1:14" x14ac:dyDescent="0.25">
      <c r="A93" s="108">
        <v>89</v>
      </c>
      <c r="B93" s="109" t="s">
        <v>278</v>
      </c>
      <c r="C93" s="144">
        <v>10990</v>
      </c>
      <c r="D93" s="144">
        <v>30389</v>
      </c>
      <c r="E93" s="57">
        <f t="shared" si="3"/>
        <v>176.51501364877157</v>
      </c>
      <c r="F93" s="144">
        <v>10601</v>
      </c>
      <c r="G93" s="144">
        <v>29321</v>
      </c>
      <c r="H93" s="57">
        <f t="shared" si="4"/>
        <v>176.58711442316763</v>
      </c>
      <c r="I93" s="144">
        <v>6733.317</v>
      </c>
      <c r="J93" s="144">
        <v>12318.569</v>
      </c>
      <c r="K93" s="57">
        <f t="shared" si="5"/>
        <v>82.949488342818256</v>
      </c>
      <c r="L93" s="36" t="s">
        <v>392</v>
      </c>
      <c r="M93" s="36" t="s">
        <v>441</v>
      </c>
      <c r="N93" s="36"/>
    </row>
    <row r="94" spans="1:14" x14ac:dyDescent="0.25">
      <c r="A94" s="108">
        <v>90</v>
      </c>
      <c r="B94" s="109" t="s">
        <v>195</v>
      </c>
      <c r="C94" s="144">
        <v>54247</v>
      </c>
      <c r="D94" s="144">
        <v>123445</v>
      </c>
      <c r="E94" s="57">
        <f t="shared" si="3"/>
        <v>127.56097111360995</v>
      </c>
      <c r="F94" s="144">
        <v>52460</v>
      </c>
      <c r="G94" s="144">
        <v>119267</v>
      </c>
      <c r="H94" s="57">
        <f t="shared" si="4"/>
        <v>127.34845596645062</v>
      </c>
      <c r="I94" s="144">
        <v>85844.452999999994</v>
      </c>
      <c r="J94" s="144">
        <v>185371.03</v>
      </c>
      <c r="K94" s="57">
        <f t="shared" si="5"/>
        <v>115.9382738451371</v>
      </c>
      <c r="L94" s="36" t="s">
        <v>400</v>
      </c>
      <c r="M94" s="36" t="s">
        <v>446</v>
      </c>
      <c r="N94" s="36"/>
    </row>
    <row r="95" spans="1:14" x14ac:dyDescent="0.25">
      <c r="A95" s="108">
        <v>91</v>
      </c>
      <c r="B95" s="109" t="s">
        <v>49</v>
      </c>
      <c r="C95" s="144">
        <v>25519</v>
      </c>
      <c r="D95" s="144">
        <v>41469</v>
      </c>
      <c r="E95" s="57">
        <f t="shared" si="3"/>
        <v>62.502449155531167</v>
      </c>
      <c r="F95" s="144">
        <v>24941</v>
      </c>
      <c r="G95" s="144">
        <v>39471</v>
      </c>
      <c r="H95" s="57">
        <f t="shared" si="4"/>
        <v>58.257487670903345</v>
      </c>
      <c r="I95" s="144">
        <v>11606.218000000001</v>
      </c>
      <c r="J95" s="144">
        <v>114523.355</v>
      </c>
      <c r="K95" s="57">
        <f t="shared" si="5"/>
        <v>886.74137432193663</v>
      </c>
      <c r="L95" s="36" t="s">
        <v>401</v>
      </c>
      <c r="M95" s="36" t="s">
        <v>445</v>
      </c>
      <c r="N95" s="36" t="s">
        <v>411</v>
      </c>
    </row>
    <row r="96" spans="1:14" x14ac:dyDescent="0.25">
      <c r="A96" s="108">
        <v>92</v>
      </c>
      <c r="B96" s="109" t="s">
        <v>232</v>
      </c>
      <c r="C96" s="144">
        <v>47040</v>
      </c>
      <c r="D96" s="144">
        <v>275257</v>
      </c>
      <c r="E96" s="57">
        <f t="shared" si="3"/>
        <v>485.15518707483</v>
      </c>
      <c r="F96" s="144">
        <v>44762</v>
      </c>
      <c r="G96" s="144">
        <v>256931</v>
      </c>
      <c r="H96" s="57">
        <f t="shared" si="4"/>
        <v>473.99356597113626</v>
      </c>
      <c r="I96" s="144">
        <v>46969.947</v>
      </c>
      <c r="J96" s="144">
        <v>161970.46799999999</v>
      </c>
      <c r="K96" s="57">
        <f t="shared" si="5"/>
        <v>244.83851557252126</v>
      </c>
      <c r="L96" s="36" t="s">
        <v>397</v>
      </c>
      <c r="M96" s="36" t="s">
        <v>430</v>
      </c>
      <c r="N96" s="36"/>
    </row>
    <row r="97" spans="1:14" x14ac:dyDescent="0.25">
      <c r="A97" s="108">
        <v>93</v>
      </c>
      <c r="B97" s="109" t="s">
        <v>236</v>
      </c>
      <c r="C97" s="144">
        <v>21699</v>
      </c>
      <c r="D97" s="144">
        <v>53375</v>
      </c>
      <c r="E97" s="57">
        <f t="shared" si="3"/>
        <v>145.97907737683764</v>
      </c>
      <c r="F97" s="144">
        <v>21022</v>
      </c>
      <c r="G97" s="144">
        <v>51361</v>
      </c>
      <c r="H97" s="57">
        <f t="shared" si="4"/>
        <v>144.32023594329749</v>
      </c>
      <c r="I97" s="144">
        <v>15667.502</v>
      </c>
      <c r="J97" s="144">
        <v>50382.258999999998</v>
      </c>
      <c r="K97" s="57">
        <f t="shared" si="5"/>
        <v>221.57174130247432</v>
      </c>
      <c r="L97" s="36" t="s">
        <v>397</v>
      </c>
      <c r="M97" s="36" t="s">
        <v>431</v>
      </c>
      <c r="N97" s="36"/>
    </row>
    <row r="98" spans="1:14" x14ac:dyDescent="0.25">
      <c r="A98" s="108">
        <v>94</v>
      </c>
      <c r="B98" s="109" t="s">
        <v>91</v>
      </c>
      <c r="C98" s="144">
        <v>16386</v>
      </c>
      <c r="D98" s="144">
        <v>44678</v>
      </c>
      <c r="E98" s="57">
        <f t="shared" si="3"/>
        <v>172.65958745270348</v>
      </c>
      <c r="F98" s="144">
        <v>15824</v>
      </c>
      <c r="G98" s="144">
        <v>42581</v>
      </c>
      <c r="H98" s="57">
        <f t="shared" si="4"/>
        <v>169.09125379170877</v>
      </c>
      <c r="I98" s="144">
        <v>5933.1329999999998</v>
      </c>
      <c r="J98" s="144">
        <v>34794.188000000002</v>
      </c>
      <c r="K98" s="57">
        <f t="shared" si="5"/>
        <v>486.43869941900846</v>
      </c>
      <c r="L98" s="36" t="s">
        <v>398</v>
      </c>
      <c r="M98" s="36" t="s">
        <v>448</v>
      </c>
      <c r="N98" s="36"/>
    </row>
    <row r="99" spans="1:14" x14ac:dyDescent="0.25">
      <c r="A99" s="108">
        <v>95</v>
      </c>
      <c r="B99" s="109" t="s">
        <v>70</v>
      </c>
      <c r="C99" s="144">
        <v>15420060</v>
      </c>
      <c r="D99" s="144">
        <v>45762418</v>
      </c>
      <c r="E99" s="57">
        <f t="shared" si="3"/>
        <v>196.77198402600249</v>
      </c>
      <c r="F99" s="144">
        <v>13101462</v>
      </c>
      <c r="G99" s="144">
        <v>37891363</v>
      </c>
      <c r="H99" s="57">
        <f t="shared" si="4"/>
        <v>189.21476855025799</v>
      </c>
      <c r="I99" s="144">
        <v>7431165.5999999996</v>
      </c>
      <c r="J99" s="144">
        <v>23774289.52</v>
      </c>
      <c r="K99" s="57">
        <f t="shared" si="5"/>
        <v>219.92678941241735</v>
      </c>
      <c r="L99" s="36" t="s">
        <v>394</v>
      </c>
      <c r="M99" s="36" t="s">
        <v>427</v>
      </c>
      <c r="N99" s="36"/>
    </row>
    <row r="100" spans="1:14" x14ac:dyDescent="0.25">
      <c r="A100" s="108">
        <v>96</v>
      </c>
      <c r="B100" s="109" t="s">
        <v>52</v>
      </c>
      <c r="C100" s="144">
        <v>28862</v>
      </c>
      <c r="D100" s="144">
        <v>95655</v>
      </c>
      <c r="E100" s="57">
        <f t="shared" si="3"/>
        <v>231.42193888157436</v>
      </c>
      <c r="F100" s="144">
        <v>27497</v>
      </c>
      <c r="G100" s="144">
        <v>91427</v>
      </c>
      <c r="H100" s="57">
        <f t="shared" si="4"/>
        <v>232.49809070080369</v>
      </c>
      <c r="I100" s="144">
        <v>9698.7009999999991</v>
      </c>
      <c r="J100" s="144">
        <v>56348.811000000002</v>
      </c>
      <c r="K100" s="57">
        <f t="shared" si="5"/>
        <v>480.99338251586482</v>
      </c>
      <c r="L100" s="36" t="s">
        <v>395</v>
      </c>
      <c r="M100" s="36" t="s">
        <v>457</v>
      </c>
      <c r="N100" s="36" t="s">
        <v>409</v>
      </c>
    </row>
    <row r="101" spans="1:14" x14ac:dyDescent="0.25">
      <c r="A101" s="108">
        <v>97</v>
      </c>
      <c r="B101" s="109" t="s">
        <v>240</v>
      </c>
      <c r="C101" s="144">
        <v>19825</v>
      </c>
      <c r="D101" s="144">
        <v>39603</v>
      </c>
      <c r="E101" s="57">
        <f t="shared" si="3"/>
        <v>99.76292559899116</v>
      </c>
      <c r="F101" s="144">
        <v>19017</v>
      </c>
      <c r="G101" s="144">
        <v>38071</v>
      </c>
      <c r="H101" s="57">
        <f t="shared" si="4"/>
        <v>100.19456275963614</v>
      </c>
      <c r="I101" s="144">
        <v>41889.731</v>
      </c>
      <c r="J101" s="144">
        <v>96782.990999999995</v>
      </c>
      <c r="K101" s="57">
        <f t="shared" si="5"/>
        <v>131.04228337011759</v>
      </c>
      <c r="L101" s="36" t="s">
        <v>397</v>
      </c>
      <c r="M101" s="36" t="s">
        <v>431</v>
      </c>
      <c r="N101" s="36"/>
    </row>
    <row r="102" spans="1:14" x14ac:dyDescent="0.25">
      <c r="A102" s="108">
        <v>98</v>
      </c>
      <c r="B102" s="109" t="s">
        <v>58</v>
      </c>
      <c r="C102" s="144">
        <v>10460</v>
      </c>
      <c r="D102" s="144">
        <v>26999</v>
      </c>
      <c r="E102" s="57">
        <f t="shared" si="3"/>
        <v>158.11663479923521</v>
      </c>
      <c r="F102" s="144">
        <v>10232</v>
      </c>
      <c r="G102" s="144">
        <v>26102</v>
      </c>
      <c r="H102" s="57">
        <f t="shared" si="4"/>
        <v>155.10164190774043</v>
      </c>
      <c r="I102" s="144">
        <v>1756.643</v>
      </c>
      <c r="J102" s="144">
        <v>12468.587</v>
      </c>
      <c r="K102" s="57">
        <f t="shared" si="5"/>
        <v>609.79629896342055</v>
      </c>
      <c r="L102" s="36" t="s">
        <v>396</v>
      </c>
      <c r="M102" s="36" t="s">
        <v>434</v>
      </c>
      <c r="N102" s="36" t="s">
        <v>415</v>
      </c>
    </row>
    <row r="103" spans="1:14" x14ac:dyDescent="0.25">
      <c r="A103" s="108">
        <v>99</v>
      </c>
      <c r="B103" s="109" t="s">
        <v>63</v>
      </c>
      <c r="C103" s="144">
        <v>12774</v>
      </c>
      <c r="D103" s="144">
        <v>43356</v>
      </c>
      <c r="E103" s="57">
        <f t="shared" si="3"/>
        <v>239.40817285110381</v>
      </c>
      <c r="F103" s="144">
        <v>12316</v>
      </c>
      <c r="G103" s="144">
        <v>41589</v>
      </c>
      <c r="H103" s="57">
        <f t="shared" si="4"/>
        <v>237.68268918480027</v>
      </c>
      <c r="I103" s="144">
        <v>4570.8810000000003</v>
      </c>
      <c r="J103" s="144">
        <v>25812.292000000001</v>
      </c>
      <c r="K103" s="57">
        <f t="shared" si="5"/>
        <v>464.71152935287535</v>
      </c>
      <c r="L103" s="36" t="s">
        <v>396</v>
      </c>
      <c r="M103" s="36" t="s">
        <v>443</v>
      </c>
      <c r="N103" s="36"/>
    </row>
    <row r="104" spans="1:14" x14ac:dyDescent="0.25">
      <c r="A104" s="108">
        <v>100</v>
      </c>
      <c r="B104" s="109" t="s">
        <v>54</v>
      </c>
      <c r="C104" s="144">
        <v>195446</v>
      </c>
      <c r="D104" s="144">
        <v>639611</v>
      </c>
      <c r="E104" s="57">
        <f t="shared" si="3"/>
        <v>227.25714519611557</v>
      </c>
      <c r="F104" s="144">
        <v>181865</v>
      </c>
      <c r="G104" s="144">
        <v>589980</v>
      </c>
      <c r="H104" s="57">
        <f t="shared" si="4"/>
        <v>224.40546559260991</v>
      </c>
      <c r="I104" s="144">
        <v>122294.584</v>
      </c>
      <c r="J104" s="144">
        <v>484124.28600000002</v>
      </c>
      <c r="K104" s="57">
        <f t="shared" si="5"/>
        <v>295.86731494176388</v>
      </c>
      <c r="L104" s="36" t="s">
        <v>401</v>
      </c>
      <c r="M104" s="36" t="s">
        <v>445</v>
      </c>
      <c r="N104" s="36" t="s">
        <v>411</v>
      </c>
    </row>
    <row r="105" spans="1:14" x14ac:dyDescent="0.25">
      <c r="A105" s="108">
        <v>101</v>
      </c>
      <c r="B105" s="109" t="s">
        <v>244</v>
      </c>
      <c r="C105" s="144">
        <v>56067</v>
      </c>
      <c r="D105" s="144">
        <v>205853</v>
      </c>
      <c r="E105" s="57">
        <f t="shared" si="3"/>
        <v>267.15536768509105</v>
      </c>
      <c r="F105" s="144">
        <v>46570</v>
      </c>
      <c r="G105" s="144">
        <v>165082</v>
      </c>
      <c r="H105" s="57">
        <f t="shared" si="4"/>
        <v>254.48142581060767</v>
      </c>
      <c r="I105" s="144">
        <v>17742.466</v>
      </c>
      <c r="J105" s="144">
        <v>147837.155</v>
      </c>
      <c r="K105" s="57">
        <f t="shared" si="5"/>
        <v>733.23904918290384</v>
      </c>
      <c r="L105" s="36" t="s">
        <v>397</v>
      </c>
      <c r="M105" s="36" t="s">
        <v>430</v>
      </c>
      <c r="N105" s="36"/>
    </row>
    <row r="106" spans="1:14" x14ac:dyDescent="0.25">
      <c r="A106" s="108">
        <v>102</v>
      </c>
      <c r="B106" s="109" t="s">
        <v>95</v>
      </c>
      <c r="C106" s="144">
        <v>30441</v>
      </c>
      <c r="D106" s="144">
        <v>60954</v>
      </c>
      <c r="E106" s="57">
        <f t="shared" si="3"/>
        <v>100.23652311027888</v>
      </c>
      <c r="F106" s="144">
        <v>28735</v>
      </c>
      <c r="G106" s="144">
        <v>57009</v>
      </c>
      <c r="H106" s="57">
        <f t="shared" si="4"/>
        <v>98.395684705063502</v>
      </c>
      <c r="I106" s="144">
        <v>18468.592000000001</v>
      </c>
      <c r="J106" s="144">
        <v>36471.360000000001</v>
      </c>
      <c r="K106" s="57">
        <f t="shared" si="5"/>
        <v>97.477750334188983</v>
      </c>
      <c r="L106" s="36" t="s">
        <v>398</v>
      </c>
      <c r="M106" s="36" t="s">
        <v>458</v>
      </c>
      <c r="N106" s="36"/>
    </row>
    <row r="107" spans="1:14" x14ac:dyDescent="0.25">
      <c r="A107" s="108">
        <v>103</v>
      </c>
      <c r="B107" s="109" t="s">
        <v>75</v>
      </c>
      <c r="C107" s="144">
        <v>26357</v>
      </c>
      <c r="D107" s="144">
        <v>83953</v>
      </c>
      <c r="E107" s="57">
        <f t="shared" si="3"/>
        <v>218.52259361839361</v>
      </c>
      <c r="F107" s="144">
        <v>25851</v>
      </c>
      <c r="G107" s="144">
        <v>82436</v>
      </c>
      <c r="H107" s="57">
        <f t="shared" si="4"/>
        <v>218.88901783296586</v>
      </c>
      <c r="I107" s="144">
        <v>2061.277</v>
      </c>
      <c r="J107" s="144">
        <v>6713.875</v>
      </c>
      <c r="K107" s="57">
        <f t="shared" si="5"/>
        <v>225.71435086114093</v>
      </c>
      <c r="L107" s="36" t="s">
        <v>394</v>
      </c>
      <c r="M107" s="36" t="s">
        <v>425</v>
      </c>
      <c r="N107" s="36" t="s">
        <v>412</v>
      </c>
    </row>
    <row r="108" spans="1:14" x14ac:dyDescent="0.25">
      <c r="A108" s="108">
        <v>104</v>
      </c>
      <c r="B108" s="109" t="s">
        <v>59</v>
      </c>
      <c r="C108" s="144">
        <v>19097</v>
      </c>
      <c r="D108" s="144">
        <v>81527</v>
      </c>
      <c r="E108" s="57">
        <f t="shared" si="3"/>
        <v>326.90998586165364</v>
      </c>
      <c r="F108" s="144">
        <v>18298</v>
      </c>
      <c r="G108" s="144">
        <v>75812</v>
      </c>
      <c r="H108" s="57">
        <f t="shared" si="4"/>
        <v>314.318504754618</v>
      </c>
      <c r="I108" s="144">
        <v>14966.001</v>
      </c>
      <c r="J108" s="144">
        <v>125262.048</v>
      </c>
      <c r="K108" s="57">
        <f t="shared" si="5"/>
        <v>736.97741300431551</v>
      </c>
      <c r="L108" s="36" t="s">
        <v>401</v>
      </c>
      <c r="M108" s="36" t="s">
        <v>445</v>
      </c>
      <c r="N108" s="36" t="s">
        <v>411</v>
      </c>
    </row>
    <row r="109" spans="1:14" x14ac:dyDescent="0.25">
      <c r="A109" s="108">
        <v>105</v>
      </c>
      <c r="B109" s="109" t="s">
        <v>282</v>
      </c>
      <c r="C109" s="144">
        <v>92358</v>
      </c>
      <c r="D109" s="144">
        <v>214100</v>
      </c>
      <c r="E109" s="57">
        <f t="shared" si="3"/>
        <v>131.81532731328093</v>
      </c>
      <c r="F109" s="144">
        <v>86479</v>
      </c>
      <c r="G109" s="144">
        <v>198377</v>
      </c>
      <c r="H109" s="57">
        <f t="shared" si="4"/>
        <v>129.39326310433748</v>
      </c>
      <c r="I109" s="144">
        <v>60220.116999999998</v>
      </c>
      <c r="J109" s="144">
        <v>153165.03099999999</v>
      </c>
      <c r="K109" s="57">
        <f t="shared" si="5"/>
        <v>154.34196848206059</v>
      </c>
      <c r="L109" s="36" t="s">
        <v>392</v>
      </c>
      <c r="M109" s="36" t="s">
        <v>441</v>
      </c>
      <c r="N109" s="36"/>
    </row>
    <row r="110" spans="1:14" x14ac:dyDescent="0.25">
      <c r="A110" s="108">
        <v>106</v>
      </c>
      <c r="B110" s="109" t="s">
        <v>68</v>
      </c>
      <c r="C110" s="144">
        <v>22559</v>
      </c>
      <c r="D110" s="144">
        <v>64456</v>
      </c>
      <c r="E110" s="57">
        <f t="shared" si="3"/>
        <v>185.72188483532074</v>
      </c>
      <c r="F110" s="144">
        <v>21159</v>
      </c>
      <c r="G110" s="144">
        <v>60449</v>
      </c>
      <c r="H110" s="57">
        <f t="shared" si="4"/>
        <v>185.68930478756084</v>
      </c>
      <c r="I110" s="144">
        <v>18839.112000000001</v>
      </c>
      <c r="J110" s="144">
        <v>88696.584000000003</v>
      </c>
      <c r="K110" s="57">
        <f t="shared" si="5"/>
        <v>370.81085350519709</v>
      </c>
      <c r="L110" s="36" t="s">
        <v>396</v>
      </c>
      <c r="M110" s="36" t="s">
        <v>443</v>
      </c>
      <c r="N110" s="36"/>
    </row>
    <row r="111" spans="1:14" x14ac:dyDescent="0.25">
      <c r="A111" s="108">
        <v>107</v>
      </c>
      <c r="B111" s="109" t="s">
        <v>248</v>
      </c>
      <c r="C111" s="144">
        <v>6082</v>
      </c>
      <c r="D111" s="144">
        <v>16554</v>
      </c>
      <c r="E111" s="57">
        <f t="shared" si="3"/>
        <v>172.18020388030254</v>
      </c>
      <c r="F111" s="144">
        <v>5884</v>
      </c>
      <c r="G111" s="144">
        <v>15962</v>
      </c>
      <c r="H111" s="57">
        <f t="shared" si="4"/>
        <v>171.27804214819849</v>
      </c>
      <c r="I111" s="144">
        <v>4354.3440000000001</v>
      </c>
      <c r="J111" s="144">
        <v>16711.804</v>
      </c>
      <c r="K111" s="57">
        <f t="shared" si="5"/>
        <v>283.79613553729331</v>
      </c>
      <c r="L111" s="36" t="s">
        <v>397</v>
      </c>
      <c r="M111" s="36" t="s">
        <v>430</v>
      </c>
      <c r="N111" s="36"/>
    </row>
    <row r="112" spans="1:14" x14ac:dyDescent="0.25">
      <c r="A112" s="108">
        <v>108</v>
      </c>
      <c r="B112" s="109" t="s">
        <v>267</v>
      </c>
      <c r="C112" s="144">
        <v>17414</v>
      </c>
      <c r="D112" s="144">
        <v>48090</v>
      </c>
      <c r="E112" s="57">
        <f t="shared" si="3"/>
        <v>176.15711496497073</v>
      </c>
      <c r="F112" s="144">
        <v>16839</v>
      </c>
      <c r="G112" s="144">
        <v>46853</v>
      </c>
      <c r="H112" s="57">
        <f t="shared" si="4"/>
        <v>178.24098818219613</v>
      </c>
      <c r="I112" s="144">
        <v>8244.277</v>
      </c>
      <c r="J112" s="144">
        <v>34880.538999999997</v>
      </c>
      <c r="K112" s="57">
        <f t="shared" si="5"/>
        <v>323.08790692015805</v>
      </c>
      <c r="L112" s="36" t="s">
        <v>393</v>
      </c>
      <c r="M112" s="36" t="s">
        <v>451</v>
      </c>
      <c r="N112" s="36" t="s">
        <v>415</v>
      </c>
    </row>
    <row r="113" spans="1:14" x14ac:dyDescent="0.25">
      <c r="A113" s="108">
        <v>109</v>
      </c>
      <c r="B113" s="109" t="s">
        <v>286</v>
      </c>
      <c r="C113" s="144">
        <v>24328</v>
      </c>
      <c r="D113" s="144">
        <v>60915</v>
      </c>
      <c r="E113" s="57">
        <f t="shared" si="3"/>
        <v>150.39049654718843</v>
      </c>
      <c r="F113" s="144">
        <v>23128</v>
      </c>
      <c r="G113" s="144">
        <v>57286</v>
      </c>
      <c r="H113" s="57">
        <f t="shared" si="4"/>
        <v>147.69111034244207</v>
      </c>
      <c r="I113" s="144">
        <v>22679.728999999999</v>
      </c>
      <c r="J113" s="144">
        <v>60632.120999999999</v>
      </c>
      <c r="K113" s="57">
        <f t="shared" si="5"/>
        <v>167.34058859345276</v>
      </c>
      <c r="L113" s="36" t="s">
        <v>392</v>
      </c>
      <c r="M113" s="36" t="s">
        <v>441</v>
      </c>
      <c r="N113" s="36"/>
    </row>
    <row r="114" spans="1:14" x14ac:dyDescent="0.25">
      <c r="A114" s="108">
        <v>110</v>
      </c>
      <c r="B114" s="109" t="s">
        <v>99</v>
      </c>
      <c r="C114" s="144">
        <v>62288</v>
      </c>
      <c r="D114" s="144">
        <v>224225</v>
      </c>
      <c r="E114" s="57">
        <f t="shared" si="3"/>
        <v>259.9810557410737</v>
      </c>
      <c r="F114" s="144">
        <v>58898</v>
      </c>
      <c r="G114" s="144">
        <v>208895</v>
      </c>
      <c r="H114" s="57">
        <f t="shared" si="4"/>
        <v>254.67248463445276</v>
      </c>
      <c r="I114" s="144">
        <v>31604.909</v>
      </c>
      <c r="J114" s="144">
        <v>154188.125</v>
      </c>
      <c r="K114" s="57">
        <f t="shared" si="5"/>
        <v>387.86131610124238</v>
      </c>
      <c r="L114" s="36" t="s">
        <v>398</v>
      </c>
      <c r="M114" s="36" t="s">
        <v>448</v>
      </c>
      <c r="N114" s="36"/>
    </row>
    <row r="115" spans="1:14" x14ac:dyDescent="0.25">
      <c r="A115" s="108">
        <v>111</v>
      </c>
      <c r="B115" s="109" t="s">
        <v>80</v>
      </c>
      <c r="C115" s="144">
        <v>132267</v>
      </c>
      <c r="D115" s="144">
        <v>482596</v>
      </c>
      <c r="E115" s="57">
        <f t="shared" si="3"/>
        <v>264.86500790068573</v>
      </c>
      <c r="F115" s="144">
        <v>121629</v>
      </c>
      <c r="G115" s="144">
        <v>441706</v>
      </c>
      <c r="H115" s="57">
        <f t="shared" si="4"/>
        <v>263.15845727581416</v>
      </c>
      <c r="I115" s="144">
        <v>59166.292000000001</v>
      </c>
      <c r="J115" s="144">
        <v>184640.65599999999</v>
      </c>
      <c r="K115" s="57">
        <f t="shared" si="5"/>
        <v>212.07069052087968</v>
      </c>
      <c r="L115" s="36" t="s">
        <v>394</v>
      </c>
      <c r="M115" s="36" t="s">
        <v>427</v>
      </c>
      <c r="N115" s="36"/>
    </row>
    <row r="116" spans="1:14" x14ac:dyDescent="0.25">
      <c r="A116" s="108">
        <v>112</v>
      </c>
      <c r="B116" s="109" t="s">
        <v>291</v>
      </c>
      <c r="C116" s="144">
        <v>28787</v>
      </c>
      <c r="D116" s="144">
        <v>68323</v>
      </c>
      <c r="E116" s="57">
        <f t="shared" si="3"/>
        <v>137.33977142460137</v>
      </c>
      <c r="F116" s="144">
        <v>27218</v>
      </c>
      <c r="G116" s="144">
        <v>64280</v>
      </c>
      <c r="H116" s="57">
        <f t="shared" si="4"/>
        <v>136.16724226614738</v>
      </c>
      <c r="I116" s="144">
        <v>14184.128000000001</v>
      </c>
      <c r="J116" s="144">
        <v>41214.6</v>
      </c>
      <c r="K116" s="57">
        <f t="shared" si="5"/>
        <v>190.56844382679003</v>
      </c>
      <c r="L116" s="36" t="s">
        <v>392</v>
      </c>
      <c r="M116" s="36" t="s">
        <v>441</v>
      </c>
      <c r="N116" s="36"/>
    </row>
    <row r="117" spans="1:14" x14ac:dyDescent="0.25">
      <c r="A117" s="108">
        <v>113</v>
      </c>
      <c r="B117" s="109" t="s">
        <v>199</v>
      </c>
      <c r="C117" s="144">
        <v>26232</v>
      </c>
      <c r="D117" s="144">
        <v>48795</v>
      </c>
      <c r="E117" s="57">
        <f t="shared" si="3"/>
        <v>86.013266239707235</v>
      </c>
      <c r="F117" s="144">
        <v>25500</v>
      </c>
      <c r="G117" s="144">
        <v>46829</v>
      </c>
      <c r="H117" s="57">
        <f t="shared" si="4"/>
        <v>83.643137254901973</v>
      </c>
      <c r="I117" s="144">
        <v>19691.917000000001</v>
      </c>
      <c r="J117" s="144">
        <v>65311.472999999998</v>
      </c>
      <c r="K117" s="57">
        <f t="shared" si="5"/>
        <v>231.66640403775818</v>
      </c>
      <c r="L117" s="36" t="s">
        <v>400</v>
      </c>
      <c r="M117" s="36" t="s">
        <v>459</v>
      </c>
      <c r="N117" s="36" t="s">
        <v>408</v>
      </c>
    </row>
    <row r="118" spans="1:14" x14ac:dyDescent="0.25">
      <c r="A118" s="108">
        <v>114</v>
      </c>
      <c r="B118" s="109" t="s">
        <v>57</v>
      </c>
      <c r="C118" s="144">
        <v>24795</v>
      </c>
      <c r="D118" s="144">
        <v>60627</v>
      </c>
      <c r="E118" s="57">
        <f t="shared" si="3"/>
        <v>144.51300665456748</v>
      </c>
      <c r="F118" s="144">
        <v>23858</v>
      </c>
      <c r="G118" s="144">
        <v>57348</v>
      </c>
      <c r="H118" s="57">
        <f t="shared" si="4"/>
        <v>140.37220219632826</v>
      </c>
      <c r="I118" s="144">
        <v>11481.294</v>
      </c>
      <c r="J118" s="144">
        <v>44247.122000000003</v>
      </c>
      <c r="K118" s="57">
        <f t="shared" si="5"/>
        <v>285.3844523099923</v>
      </c>
      <c r="L118" s="36" t="s">
        <v>395</v>
      </c>
      <c r="M118" s="36" t="s">
        <v>457</v>
      </c>
      <c r="N118" s="36" t="s">
        <v>409</v>
      </c>
    </row>
    <row r="119" spans="1:14" x14ac:dyDescent="0.25">
      <c r="A119" s="108">
        <v>115</v>
      </c>
      <c r="B119" s="109" t="s">
        <v>64</v>
      </c>
      <c r="C119" s="144">
        <v>18318</v>
      </c>
      <c r="D119" s="144">
        <v>52965</v>
      </c>
      <c r="E119" s="57">
        <f t="shared" si="3"/>
        <v>189.14182771044875</v>
      </c>
      <c r="F119" s="144">
        <v>17755</v>
      </c>
      <c r="G119" s="144">
        <v>50828</v>
      </c>
      <c r="H119" s="57">
        <f t="shared" si="4"/>
        <v>186.27428893269501</v>
      </c>
      <c r="I119" s="144">
        <v>5513.2359999999999</v>
      </c>
      <c r="J119" s="144">
        <v>36608.116999999998</v>
      </c>
      <c r="K119" s="57">
        <f t="shared" si="5"/>
        <v>564.0041710530802</v>
      </c>
      <c r="L119" s="36" t="s">
        <v>401</v>
      </c>
      <c r="M119" s="36" t="s">
        <v>445</v>
      </c>
      <c r="N119" s="36" t="s">
        <v>411</v>
      </c>
    </row>
    <row r="120" spans="1:14" x14ac:dyDescent="0.25">
      <c r="A120" s="108">
        <v>116</v>
      </c>
      <c r="B120" s="109" t="s">
        <v>104</v>
      </c>
      <c r="C120" s="144">
        <v>27249</v>
      </c>
      <c r="D120" s="144">
        <v>78504</v>
      </c>
      <c r="E120" s="57">
        <f t="shared" si="3"/>
        <v>188.09864582186503</v>
      </c>
      <c r="F120" s="144">
        <v>25733</v>
      </c>
      <c r="G120" s="144">
        <v>73712</v>
      </c>
      <c r="H120" s="57">
        <f t="shared" si="4"/>
        <v>186.449306338165</v>
      </c>
      <c r="I120" s="144">
        <v>17921.341</v>
      </c>
      <c r="J120" s="144">
        <v>62657.38</v>
      </c>
      <c r="K120" s="57">
        <f t="shared" si="5"/>
        <v>249.62439473697862</v>
      </c>
      <c r="L120" s="36" t="s">
        <v>398</v>
      </c>
      <c r="M120" s="36" t="s">
        <v>458</v>
      </c>
      <c r="N120" s="36"/>
    </row>
    <row r="121" spans="1:14" x14ac:dyDescent="0.25">
      <c r="A121" s="108">
        <v>117</v>
      </c>
      <c r="B121" s="109" t="s">
        <v>109</v>
      </c>
      <c r="C121" s="144">
        <v>32945</v>
      </c>
      <c r="D121" s="144">
        <v>64082</v>
      </c>
      <c r="E121" s="57">
        <f t="shared" si="3"/>
        <v>94.512065563818481</v>
      </c>
      <c r="F121" s="144">
        <v>31021</v>
      </c>
      <c r="G121" s="144">
        <v>59890</v>
      </c>
      <c r="H121" s="57">
        <f t="shared" si="4"/>
        <v>93.062763934109171</v>
      </c>
      <c r="I121" s="144">
        <v>22707.843000000001</v>
      </c>
      <c r="J121" s="144">
        <v>42276.783000000003</v>
      </c>
      <c r="K121" s="57">
        <f t="shared" si="5"/>
        <v>86.177009414764768</v>
      </c>
      <c r="L121" s="36" t="s">
        <v>398</v>
      </c>
      <c r="M121" s="36" t="s">
        <v>458</v>
      </c>
      <c r="N121" s="36"/>
    </row>
    <row r="122" spans="1:14" x14ac:dyDescent="0.25">
      <c r="A122" s="108">
        <v>118</v>
      </c>
      <c r="B122" s="109" t="s">
        <v>114</v>
      </c>
      <c r="C122" s="144">
        <v>37614</v>
      </c>
      <c r="D122" s="144">
        <v>84277</v>
      </c>
      <c r="E122" s="57">
        <f t="shared" si="3"/>
        <v>124.0575317700856</v>
      </c>
      <c r="F122" s="144">
        <v>36144</v>
      </c>
      <c r="G122" s="144">
        <v>80776</v>
      </c>
      <c r="H122" s="57">
        <f t="shared" si="4"/>
        <v>123.48384240814519</v>
      </c>
      <c r="I122" s="144">
        <v>24687.915000000001</v>
      </c>
      <c r="J122" s="144">
        <v>72065.324999999997</v>
      </c>
      <c r="K122" s="57">
        <f t="shared" si="5"/>
        <v>191.90527025064688</v>
      </c>
      <c r="L122" s="36" t="s">
        <v>398</v>
      </c>
      <c r="M122" s="36" t="s">
        <v>507</v>
      </c>
      <c r="N122" s="36"/>
    </row>
    <row r="123" spans="1:14" x14ac:dyDescent="0.25">
      <c r="A123" s="108">
        <v>119</v>
      </c>
      <c r="B123" s="109" t="s">
        <v>119</v>
      </c>
      <c r="C123" s="144">
        <v>8568</v>
      </c>
      <c r="D123" s="144">
        <v>25106</v>
      </c>
      <c r="E123" s="57">
        <f t="shared" si="3"/>
        <v>193.02054154995329</v>
      </c>
      <c r="F123" s="144">
        <v>8231</v>
      </c>
      <c r="G123" s="144">
        <v>24071</v>
      </c>
      <c r="H123" s="57">
        <f t="shared" si="4"/>
        <v>192.44320252703193</v>
      </c>
      <c r="I123" s="144">
        <v>5220.924</v>
      </c>
      <c r="J123" s="144">
        <v>19341.303</v>
      </c>
      <c r="K123" s="57">
        <f t="shared" si="5"/>
        <v>270.45747074655748</v>
      </c>
      <c r="L123" s="36" t="s">
        <v>398</v>
      </c>
      <c r="M123" s="36" t="s">
        <v>435</v>
      </c>
      <c r="N123" s="36"/>
    </row>
    <row r="124" spans="1:14" x14ac:dyDescent="0.25">
      <c r="A124" s="108">
        <v>120</v>
      </c>
      <c r="B124" s="109" t="s">
        <v>73</v>
      </c>
      <c r="C124" s="144">
        <v>36771</v>
      </c>
      <c r="D124" s="144">
        <v>98714</v>
      </c>
      <c r="E124" s="57">
        <f t="shared" si="3"/>
        <v>168.45612031220259</v>
      </c>
      <c r="F124" s="144">
        <v>35437</v>
      </c>
      <c r="G124" s="144">
        <v>92057</v>
      </c>
      <c r="H124" s="57">
        <f t="shared" si="4"/>
        <v>159.77650478313626</v>
      </c>
      <c r="I124" s="144">
        <v>30597.096000000001</v>
      </c>
      <c r="J124" s="144">
        <v>123753.099</v>
      </c>
      <c r="K124" s="57">
        <f t="shared" si="5"/>
        <v>304.46027623013634</v>
      </c>
      <c r="L124" s="36" t="s">
        <v>396</v>
      </c>
      <c r="M124" s="36" t="s">
        <v>443</v>
      </c>
      <c r="N124" s="36"/>
    </row>
    <row r="125" spans="1:14" x14ac:dyDescent="0.25">
      <c r="A125" s="108">
        <v>121</v>
      </c>
      <c r="B125" s="109" t="s">
        <v>78</v>
      </c>
      <c r="C125" s="144">
        <v>2527911</v>
      </c>
      <c r="D125" s="144">
        <v>6702200</v>
      </c>
      <c r="E125" s="57">
        <f t="shared" si="3"/>
        <v>165.12800490207132</v>
      </c>
      <c r="F125" s="144">
        <v>2436855</v>
      </c>
      <c r="G125" s="144">
        <v>6284705</v>
      </c>
      <c r="H125" s="57">
        <f t="shared" si="4"/>
        <v>157.90229619735277</v>
      </c>
      <c r="I125" s="144">
        <v>2844897.0419999999</v>
      </c>
      <c r="J125" s="144">
        <v>4420833.2470000004</v>
      </c>
      <c r="K125" s="57">
        <f t="shared" si="5"/>
        <v>55.395192927336893</v>
      </c>
      <c r="L125" s="36" t="s">
        <v>396</v>
      </c>
      <c r="M125" s="36" t="s">
        <v>454</v>
      </c>
      <c r="N125" s="36"/>
    </row>
    <row r="126" spans="1:14" x14ac:dyDescent="0.25">
      <c r="A126" s="108">
        <v>122</v>
      </c>
      <c r="B126" s="109" t="s">
        <v>272</v>
      </c>
      <c r="C126" s="144">
        <v>17960</v>
      </c>
      <c r="D126" s="144">
        <v>46042</v>
      </c>
      <c r="E126" s="57">
        <f t="shared" si="3"/>
        <v>156.358574610245</v>
      </c>
      <c r="F126" s="144">
        <v>17414</v>
      </c>
      <c r="G126" s="144">
        <v>44427</v>
      </c>
      <c r="H126" s="57">
        <f t="shared" si="4"/>
        <v>155.12231537843115</v>
      </c>
      <c r="I126" s="144">
        <v>24473.503000000001</v>
      </c>
      <c r="J126" s="144">
        <v>111237.19500000001</v>
      </c>
      <c r="K126" s="57">
        <f t="shared" si="5"/>
        <v>354.52093637759992</v>
      </c>
      <c r="L126" s="36" t="s">
        <v>393</v>
      </c>
      <c r="M126" s="36" t="s">
        <v>451</v>
      </c>
      <c r="N126" s="36" t="s">
        <v>415</v>
      </c>
    </row>
    <row r="127" spans="1:14" x14ac:dyDescent="0.25">
      <c r="A127" s="108">
        <v>123</v>
      </c>
      <c r="B127" s="109" t="s">
        <v>253</v>
      </c>
      <c r="C127" s="144">
        <v>22919</v>
      </c>
      <c r="D127" s="144">
        <v>56896</v>
      </c>
      <c r="E127" s="57">
        <f t="shared" si="3"/>
        <v>148.24817836729352</v>
      </c>
      <c r="F127" s="144">
        <v>21902</v>
      </c>
      <c r="G127" s="144">
        <v>53882</v>
      </c>
      <c r="H127" s="57">
        <f t="shared" si="4"/>
        <v>146.01406264268101</v>
      </c>
      <c r="I127" s="144">
        <v>12932.249</v>
      </c>
      <c r="J127" s="144">
        <v>65206.489000000001</v>
      </c>
      <c r="K127" s="57">
        <f t="shared" si="5"/>
        <v>404.21615760723449</v>
      </c>
      <c r="L127" s="36" t="s">
        <v>397</v>
      </c>
      <c r="M127" s="36" t="s">
        <v>430</v>
      </c>
      <c r="N127" s="36"/>
    </row>
    <row r="128" spans="1:14" x14ac:dyDescent="0.25">
      <c r="A128" s="108">
        <v>124</v>
      </c>
      <c r="B128" s="109" t="s">
        <v>69</v>
      </c>
      <c r="C128" s="144">
        <v>348378</v>
      </c>
      <c r="D128" s="144">
        <v>1176560</v>
      </c>
      <c r="E128" s="57">
        <f t="shared" si="3"/>
        <v>237.72511467429052</v>
      </c>
      <c r="F128" s="144">
        <v>322343</v>
      </c>
      <c r="G128" s="144">
        <v>1076549</v>
      </c>
      <c r="H128" s="57">
        <f t="shared" si="4"/>
        <v>233.9762302888538</v>
      </c>
      <c r="I128" s="144">
        <v>221115.95199999999</v>
      </c>
      <c r="J128" s="144">
        <v>727904.97100000002</v>
      </c>
      <c r="K128" s="57">
        <f t="shared" si="5"/>
        <v>229.19604597320057</v>
      </c>
      <c r="L128" s="36" t="s">
        <v>401</v>
      </c>
      <c r="M128" s="36" t="s">
        <v>445</v>
      </c>
      <c r="N128" s="36" t="s">
        <v>411</v>
      </c>
    </row>
    <row r="129" spans="1:14" x14ac:dyDescent="0.25">
      <c r="A129" s="108">
        <v>125</v>
      </c>
      <c r="B129" s="109" t="s">
        <v>204</v>
      </c>
      <c r="C129" s="144">
        <v>65263</v>
      </c>
      <c r="D129" s="144">
        <v>151004</v>
      </c>
      <c r="E129" s="57">
        <f t="shared" si="3"/>
        <v>131.37765655884652</v>
      </c>
      <c r="F129" s="144">
        <v>62767</v>
      </c>
      <c r="G129" s="144">
        <v>144539</v>
      </c>
      <c r="H129" s="57">
        <f t="shared" si="4"/>
        <v>130.27864960887092</v>
      </c>
      <c r="I129" s="144">
        <v>25620.626</v>
      </c>
      <c r="J129" s="144">
        <v>60117.364999999998</v>
      </c>
      <c r="K129" s="57">
        <f t="shared" si="5"/>
        <v>134.64440330224562</v>
      </c>
      <c r="L129" s="36" t="s">
        <v>400</v>
      </c>
      <c r="M129" s="36" t="s">
        <v>446</v>
      </c>
      <c r="N129" s="36"/>
    </row>
    <row r="130" spans="1:14" x14ac:dyDescent="0.25">
      <c r="A130" s="108">
        <v>126</v>
      </c>
      <c r="B130" s="109" t="s">
        <v>124</v>
      </c>
      <c r="C130" s="144">
        <v>8433</v>
      </c>
      <c r="D130" s="144">
        <v>23186</v>
      </c>
      <c r="E130" s="57">
        <f t="shared" si="3"/>
        <v>174.94367366299065</v>
      </c>
      <c r="F130" s="144">
        <v>8181</v>
      </c>
      <c r="G130" s="144">
        <v>22569</v>
      </c>
      <c r="H130" s="57">
        <f t="shared" si="4"/>
        <v>175.87092042537586</v>
      </c>
      <c r="I130" s="144">
        <v>3298.04</v>
      </c>
      <c r="J130" s="144">
        <v>9258.8709999999992</v>
      </c>
      <c r="K130" s="57">
        <f t="shared" si="5"/>
        <v>180.73859019296304</v>
      </c>
      <c r="L130" s="36" t="s">
        <v>398</v>
      </c>
      <c r="M130" s="36" t="s">
        <v>440</v>
      </c>
      <c r="N130" s="36"/>
    </row>
    <row r="131" spans="1:14" x14ac:dyDescent="0.25">
      <c r="A131" s="108">
        <v>127</v>
      </c>
      <c r="B131" s="109" t="s">
        <v>296</v>
      </c>
      <c r="C131" s="144">
        <v>140440</v>
      </c>
      <c r="D131" s="144">
        <v>320909</v>
      </c>
      <c r="E131" s="57">
        <f t="shared" si="3"/>
        <v>128.50256337225861</v>
      </c>
      <c r="F131" s="144">
        <v>130131</v>
      </c>
      <c r="G131" s="144">
        <v>294622</v>
      </c>
      <c r="H131" s="57">
        <f t="shared" si="4"/>
        <v>126.4041619598712</v>
      </c>
      <c r="I131" s="144">
        <v>72650.888000000006</v>
      </c>
      <c r="J131" s="144">
        <v>210430.46</v>
      </c>
      <c r="K131" s="57">
        <f t="shared" si="5"/>
        <v>189.64609489700933</v>
      </c>
      <c r="L131" s="36" t="s">
        <v>392</v>
      </c>
      <c r="M131" s="36" t="s">
        <v>428</v>
      </c>
      <c r="N131" s="36"/>
    </row>
    <row r="132" spans="1:14" x14ac:dyDescent="0.25">
      <c r="A132" s="108">
        <v>128</v>
      </c>
      <c r="B132" s="109" t="s">
        <v>277</v>
      </c>
      <c r="C132" s="144">
        <v>21243</v>
      </c>
      <c r="D132" s="144">
        <v>74918</v>
      </c>
      <c r="E132" s="57">
        <f t="shared" si="3"/>
        <v>252.67146824836414</v>
      </c>
      <c r="F132" s="144">
        <v>20572</v>
      </c>
      <c r="G132" s="144">
        <v>71978</v>
      </c>
      <c r="H132" s="57">
        <f t="shared" si="4"/>
        <v>249.88333657398408</v>
      </c>
      <c r="I132" s="144">
        <v>10593.919</v>
      </c>
      <c r="J132" s="144">
        <v>49126.792000000001</v>
      </c>
      <c r="K132" s="57">
        <f t="shared" si="5"/>
        <v>363.72633205898592</v>
      </c>
      <c r="L132" s="36" t="s">
        <v>393</v>
      </c>
      <c r="M132" s="36" t="s">
        <v>451</v>
      </c>
      <c r="N132" s="36" t="s">
        <v>415</v>
      </c>
    </row>
    <row r="133" spans="1:14" x14ac:dyDescent="0.25">
      <c r="A133" s="108">
        <v>129</v>
      </c>
      <c r="B133" s="109" t="s">
        <v>129</v>
      </c>
      <c r="C133" s="144">
        <v>19617</v>
      </c>
      <c r="D133" s="144">
        <v>53536</v>
      </c>
      <c r="E133" s="57">
        <f t="shared" ref="E133:E196" si="6">D133/C133%-100</f>
        <v>172.90615282662998</v>
      </c>
      <c r="F133" s="144">
        <v>18925</v>
      </c>
      <c r="G133" s="144">
        <v>51517</v>
      </c>
      <c r="H133" s="57">
        <f t="shared" ref="H133:H196" si="7">G133/F133%-100</f>
        <v>172.21664464993393</v>
      </c>
      <c r="I133" s="144">
        <v>9547.8150000000005</v>
      </c>
      <c r="J133" s="144">
        <v>25732.142</v>
      </c>
      <c r="K133" s="57">
        <f t="shared" ref="K133:K196" si="8">J133/I133%-100</f>
        <v>169.50817543071372</v>
      </c>
      <c r="L133" s="36" t="s">
        <v>398</v>
      </c>
      <c r="M133" s="36" t="s">
        <v>440</v>
      </c>
      <c r="N133" s="36"/>
    </row>
    <row r="134" spans="1:14" x14ac:dyDescent="0.25">
      <c r="A134" s="108">
        <v>130</v>
      </c>
      <c r="B134" s="109" t="s">
        <v>83</v>
      </c>
      <c r="C134" s="144">
        <v>127362</v>
      </c>
      <c r="D134" s="144">
        <v>327709</v>
      </c>
      <c r="E134" s="57">
        <f t="shared" si="6"/>
        <v>157.30516166517486</v>
      </c>
      <c r="F134" s="144">
        <v>120126</v>
      </c>
      <c r="G134" s="144">
        <v>301090</v>
      </c>
      <c r="H134" s="57">
        <f t="shared" si="7"/>
        <v>150.64515591961774</v>
      </c>
      <c r="I134" s="144">
        <v>71365.231</v>
      </c>
      <c r="J134" s="144">
        <v>196654.19899999999</v>
      </c>
      <c r="K134" s="57">
        <f t="shared" si="8"/>
        <v>175.56023604827959</v>
      </c>
      <c r="L134" s="36" t="s">
        <v>396</v>
      </c>
      <c r="M134" s="36" t="s">
        <v>443</v>
      </c>
      <c r="N134" s="36"/>
    </row>
    <row r="135" spans="1:14" x14ac:dyDescent="0.25">
      <c r="A135" s="108">
        <v>131</v>
      </c>
      <c r="B135" s="109" t="s">
        <v>257</v>
      </c>
      <c r="C135" s="144">
        <v>19627</v>
      </c>
      <c r="D135" s="144">
        <v>77367</v>
      </c>
      <c r="E135" s="57">
        <f t="shared" si="6"/>
        <v>294.18657971162173</v>
      </c>
      <c r="F135" s="144">
        <v>18934</v>
      </c>
      <c r="G135" s="144">
        <v>74908</v>
      </c>
      <c r="H135" s="57">
        <f t="shared" si="7"/>
        <v>295.62691454526248</v>
      </c>
      <c r="I135" s="144">
        <v>14806.834000000001</v>
      </c>
      <c r="J135" s="144">
        <v>67201.115999999995</v>
      </c>
      <c r="K135" s="57">
        <f t="shared" si="8"/>
        <v>353.85202535531897</v>
      </c>
      <c r="L135" s="36" t="s">
        <v>397</v>
      </c>
      <c r="M135" s="36" t="s">
        <v>431</v>
      </c>
      <c r="N135" s="36"/>
    </row>
    <row r="136" spans="1:14" x14ac:dyDescent="0.25">
      <c r="A136" s="108">
        <v>132</v>
      </c>
      <c r="B136" s="109" t="s">
        <v>209</v>
      </c>
      <c r="C136" s="144">
        <v>18832</v>
      </c>
      <c r="D136" s="144">
        <v>51658</v>
      </c>
      <c r="E136" s="57">
        <f t="shared" si="6"/>
        <v>174.30968564146133</v>
      </c>
      <c r="F136" s="144">
        <v>18303</v>
      </c>
      <c r="G136" s="144">
        <v>49495</v>
      </c>
      <c r="H136" s="57">
        <f t="shared" si="7"/>
        <v>170.4201497022346</v>
      </c>
      <c r="I136" s="144">
        <v>10086.870999999999</v>
      </c>
      <c r="J136" s="144">
        <v>57086.597000000002</v>
      </c>
      <c r="K136" s="57">
        <f t="shared" si="8"/>
        <v>465.94951001157847</v>
      </c>
      <c r="L136" s="36" t="s">
        <v>400</v>
      </c>
      <c r="M136" s="36" t="s">
        <v>459</v>
      </c>
      <c r="N136" s="36" t="s">
        <v>408</v>
      </c>
    </row>
    <row r="137" spans="1:14" x14ac:dyDescent="0.25">
      <c r="A137" s="108">
        <v>133</v>
      </c>
      <c r="B137" s="109" t="s">
        <v>62</v>
      </c>
      <c r="C137" s="144">
        <v>13870</v>
      </c>
      <c r="D137" s="144">
        <v>41972</v>
      </c>
      <c r="E137" s="57">
        <f t="shared" si="6"/>
        <v>202.6099495313627</v>
      </c>
      <c r="F137" s="144">
        <v>13407</v>
      </c>
      <c r="G137" s="144">
        <v>39669</v>
      </c>
      <c r="H137" s="57">
        <f t="shared" si="7"/>
        <v>195.88274781830387</v>
      </c>
      <c r="I137" s="144">
        <v>12546.299000000001</v>
      </c>
      <c r="J137" s="144">
        <v>26101.026999999998</v>
      </c>
      <c r="K137" s="57">
        <f t="shared" si="8"/>
        <v>108.03766114612762</v>
      </c>
      <c r="L137" s="36" t="s">
        <v>395</v>
      </c>
      <c r="M137" s="36" t="s">
        <v>453</v>
      </c>
      <c r="N137" s="36" t="s">
        <v>413</v>
      </c>
    </row>
    <row r="138" spans="1:14" x14ac:dyDescent="0.25">
      <c r="A138" s="108">
        <v>134</v>
      </c>
      <c r="B138" s="109" t="s">
        <v>260</v>
      </c>
      <c r="C138" s="144">
        <v>8548</v>
      </c>
      <c r="D138" s="144">
        <v>28115</v>
      </c>
      <c r="E138" s="57">
        <f t="shared" si="6"/>
        <v>228.90734674777724</v>
      </c>
      <c r="F138" s="144">
        <v>8286</v>
      </c>
      <c r="G138" s="144">
        <v>27303</v>
      </c>
      <c r="H138" s="57">
        <f t="shared" si="7"/>
        <v>229.50760318609701</v>
      </c>
      <c r="I138" s="144">
        <v>7904.1310000000003</v>
      </c>
      <c r="J138" s="144">
        <v>41022.483999999997</v>
      </c>
      <c r="K138" s="57">
        <f t="shared" si="8"/>
        <v>419.00055806261298</v>
      </c>
      <c r="L138" s="36" t="s">
        <v>397</v>
      </c>
      <c r="M138" s="36" t="s">
        <v>455</v>
      </c>
      <c r="N138" s="36"/>
    </row>
    <row r="139" spans="1:14" x14ac:dyDescent="0.25">
      <c r="A139" s="108">
        <v>135</v>
      </c>
      <c r="B139" s="109" t="s">
        <v>134</v>
      </c>
      <c r="C139" s="144">
        <v>15268</v>
      </c>
      <c r="D139" s="144">
        <v>38261</v>
      </c>
      <c r="E139" s="57">
        <f t="shared" si="6"/>
        <v>150.59601781503798</v>
      </c>
      <c r="F139" s="144">
        <v>14651</v>
      </c>
      <c r="G139" s="144">
        <v>36365</v>
      </c>
      <c r="H139" s="57">
        <f t="shared" si="7"/>
        <v>148.20831342570474</v>
      </c>
      <c r="I139" s="144">
        <v>8913.4079999999994</v>
      </c>
      <c r="J139" s="144">
        <v>71876.569000000003</v>
      </c>
      <c r="K139" s="57">
        <f t="shared" si="8"/>
        <v>706.38706317493836</v>
      </c>
      <c r="L139" s="36" t="s">
        <v>398</v>
      </c>
      <c r="M139" s="36" t="s">
        <v>435</v>
      </c>
      <c r="N139" s="36"/>
    </row>
    <row r="140" spans="1:14" x14ac:dyDescent="0.25">
      <c r="A140" s="108">
        <v>136</v>
      </c>
      <c r="B140" s="109" t="s">
        <v>88</v>
      </c>
      <c r="C140" s="144">
        <v>58810</v>
      </c>
      <c r="D140" s="144">
        <v>165407</v>
      </c>
      <c r="E140" s="57">
        <f t="shared" si="6"/>
        <v>181.25658901547354</v>
      </c>
      <c r="F140" s="144">
        <v>56215</v>
      </c>
      <c r="G140" s="144">
        <v>156453</v>
      </c>
      <c r="H140" s="57">
        <f t="shared" si="7"/>
        <v>178.31183847727476</v>
      </c>
      <c r="I140" s="144">
        <v>37587.112000000001</v>
      </c>
      <c r="J140" s="144">
        <v>162188.845</v>
      </c>
      <c r="K140" s="57">
        <f t="shared" si="8"/>
        <v>331.50121509734504</v>
      </c>
      <c r="L140" s="36" t="s">
        <v>396</v>
      </c>
      <c r="M140" s="36" t="s">
        <v>434</v>
      </c>
      <c r="N140" s="36" t="s">
        <v>415</v>
      </c>
    </row>
    <row r="141" spans="1:14" x14ac:dyDescent="0.25">
      <c r="A141" s="108">
        <v>137</v>
      </c>
      <c r="B141" s="109" t="s">
        <v>281</v>
      </c>
      <c r="C141" s="144">
        <v>891232</v>
      </c>
      <c r="D141" s="144">
        <v>2424969</v>
      </c>
      <c r="E141" s="57">
        <f t="shared" si="6"/>
        <v>172.09177857168504</v>
      </c>
      <c r="F141" s="144">
        <v>807909</v>
      </c>
      <c r="G141" s="144">
        <v>2186033</v>
      </c>
      <c r="H141" s="57">
        <f t="shared" si="7"/>
        <v>170.57911225150355</v>
      </c>
      <c r="I141" s="144">
        <v>550211.00899999996</v>
      </c>
      <c r="J141" s="144">
        <v>1469826.794</v>
      </c>
      <c r="K141" s="57">
        <f t="shared" si="8"/>
        <v>167.13874676397108</v>
      </c>
      <c r="L141" s="36" t="s">
        <v>393</v>
      </c>
      <c r="M141" s="36" t="s">
        <v>451</v>
      </c>
      <c r="N141" s="36" t="s">
        <v>410</v>
      </c>
    </row>
    <row r="142" spans="1:14" x14ac:dyDescent="0.25">
      <c r="A142" s="108">
        <v>138</v>
      </c>
      <c r="B142" s="109" t="s">
        <v>85</v>
      </c>
      <c r="C142" s="144">
        <v>20983</v>
      </c>
      <c r="D142" s="144">
        <v>52802</v>
      </c>
      <c r="E142" s="57">
        <f t="shared" si="6"/>
        <v>151.64180527093359</v>
      </c>
      <c r="F142" s="144">
        <v>20549</v>
      </c>
      <c r="G142" s="144">
        <v>51310</v>
      </c>
      <c r="H142" s="57">
        <f t="shared" si="7"/>
        <v>149.69584894642074</v>
      </c>
      <c r="I142" s="144">
        <v>1614.3510000000001</v>
      </c>
      <c r="J142" s="144">
        <v>6213.549</v>
      </c>
      <c r="K142" s="57">
        <f t="shared" si="8"/>
        <v>284.89454895496698</v>
      </c>
      <c r="L142" s="36" t="s">
        <v>394</v>
      </c>
      <c r="M142" s="36" t="s">
        <v>436</v>
      </c>
      <c r="N142" s="36"/>
    </row>
    <row r="143" spans="1:14" x14ac:dyDescent="0.25">
      <c r="A143" s="108">
        <v>139</v>
      </c>
      <c r="B143" s="109" t="s">
        <v>90</v>
      </c>
      <c r="C143" s="144">
        <v>114527</v>
      </c>
      <c r="D143" s="144">
        <v>301246</v>
      </c>
      <c r="E143" s="57">
        <f t="shared" si="6"/>
        <v>163.034917530364</v>
      </c>
      <c r="F143" s="144">
        <v>108358</v>
      </c>
      <c r="G143" s="144">
        <v>280746</v>
      </c>
      <c r="H143" s="57">
        <f t="shared" si="7"/>
        <v>159.09116078185275</v>
      </c>
      <c r="I143" s="144">
        <v>30957.107</v>
      </c>
      <c r="J143" s="144">
        <v>87194.59</v>
      </c>
      <c r="K143" s="57">
        <f t="shared" si="8"/>
        <v>181.66259205034885</v>
      </c>
      <c r="L143" s="36" t="s">
        <v>394</v>
      </c>
      <c r="M143" s="36" t="s">
        <v>436</v>
      </c>
      <c r="N143" s="36"/>
    </row>
    <row r="144" spans="1:14" x14ac:dyDescent="0.25">
      <c r="A144" s="108">
        <v>140</v>
      </c>
      <c r="B144" s="109" t="s">
        <v>285</v>
      </c>
      <c r="C144" s="144">
        <v>30427</v>
      </c>
      <c r="D144" s="144">
        <v>96663</v>
      </c>
      <c r="E144" s="57">
        <f t="shared" si="6"/>
        <v>217.68823742071191</v>
      </c>
      <c r="F144" s="144">
        <v>29018</v>
      </c>
      <c r="G144" s="144">
        <v>90163</v>
      </c>
      <c r="H144" s="57">
        <f t="shared" si="7"/>
        <v>210.71403956165136</v>
      </c>
      <c r="I144" s="144">
        <v>24833.776999999998</v>
      </c>
      <c r="J144" s="144">
        <v>86622.278999999995</v>
      </c>
      <c r="K144" s="57">
        <f t="shared" si="8"/>
        <v>248.8083145789704</v>
      </c>
      <c r="L144" s="36" t="s">
        <v>393</v>
      </c>
      <c r="M144" s="36" t="s">
        <v>456</v>
      </c>
      <c r="N144" s="36" t="s">
        <v>411</v>
      </c>
    </row>
    <row r="145" spans="1:14" x14ac:dyDescent="0.25">
      <c r="A145" s="108">
        <v>141</v>
      </c>
      <c r="B145" s="109" t="s">
        <v>67</v>
      </c>
      <c r="C145" s="144">
        <v>83881</v>
      </c>
      <c r="D145" s="144">
        <v>255210</v>
      </c>
      <c r="E145" s="57">
        <f t="shared" si="6"/>
        <v>204.25245287967482</v>
      </c>
      <c r="F145" s="144">
        <v>79088</v>
      </c>
      <c r="G145" s="144">
        <v>236622</v>
      </c>
      <c r="H145" s="57">
        <f t="shared" si="7"/>
        <v>199.18824600445072</v>
      </c>
      <c r="I145" s="144">
        <v>59092.786</v>
      </c>
      <c r="J145" s="144">
        <v>136000.557</v>
      </c>
      <c r="K145" s="57">
        <f t="shared" si="8"/>
        <v>130.14747857716506</v>
      </c>
      <c r="L145" s="36" t="s">
        <v>395</v>
      </c>
      <c r="M145" s="36" t="s">
        <v>457</v>
      </c>
      <c r="N145" s="36" t="s">
        <v>413</v>
      </c>
    </row>
    <row r="146" spans="1:14" x14ac:dyDescent="0.25">
      <c r="A146" s="108">
        <v>142</v>
      </c>
      <c r="B146" s="109" t="s">
        <v>93</v>
      </c>
      <c r="C146" s="144">
        <v>27377</v>
      </c>
      <c r="D146" s="144">
        <v>59510</v>
      </c>
      <c r="E146" s="57">
        <f t="shared" si="6"/>
        <v>117.37224677649124</v>
      </c>
      <c r="F146" s="144">
        <v>25681</v>
      </c>
      <c r="G146" s="144">
        <v>54986</v>
      </c>
      <c r="H146" s="57">
        <f t="shared" si="7"/>
        <v>114.1116000155757</v>
      </c>
      <c r="I146" s="144">
        <v>16724.981</v>
      </c>
      <c r="J146" s="144">
        <v>54244.709000000003</v>
      </c>
      <c r="K146" s="57">
        <f t="shared" si="8"/>
        <v>224.33345664189397</v>
      </c>
      <c r="L146" s="36" t="s">
        <v>396</v>
      </c>
      <c r="M146" s="36" t="s">
        <v>434</v>
      </c>
      <c r="N146" s="36" t="s">
        <v>415</v>
      </c>
    </row>
    <row r="147" spans="1:14" x14ac:dyDescent="0.25">
      <c r="A147" s="108">
        <v>143</v>
      </c>
      <c r="B147" s="109" t="s">
        <v>139</v>
      </c>
      <c r="C147" s="144">
        <v>197930</v>
      </c>
      <c r="D147" s="144">
        <v>1081024</v>
      </c>
      <c r="E147" s="57">
        <f t="shared" si="6"/>
        <v>446.16480573940282</v>
      </c>
      <c r="F147" s="144">
        <v>182432</v>
      </c>
      <c r="G147" s="144">
        <v>960283</v>
      </c>
      <c r="H147" s="57">
        <f t="shared" si="7"/>
        <v>426.37859586037541</v>
      </c>
      <c r="I147" s="144">
        <v>99647.963000000003</v>
      </c>
      <c r="J147" s="144">
        <v>895267.75800000003</v>
      </c>
      <c r="K147" s="57">
        <f t="shared" si="8"/>
        <v>798.43056601167052</v>
      </c>
      <c r="L147" s="36" t="s">
        <v>398</v>
      </c>
      <c r="M147" s="36" t="s">
        <v>450</v>
      </c>
      <c r="N147" s="36"/>
    </row>
    <row r="148" spans="1:14" x14ac:dyDescent="0.25">
      <c r="A148" s="108">
        <v>144</v>
      </c>
      <c r="B148" s="109" t="s">
        <v>264</v>
      </c>
      <c r="C148" s="144">
        <v>35319</v>
      </c>
      <c r="D148" s="144">
        <v>92970</v>
      </c>
      <c r="E148" s="57">
        <f t="shared" si="6"/>
        <v>163.22942325660409</v>
      </c>
      <c r="F148" s="144">
        <v>34216</v>
      </c>
      <c r="G148" s="144">
        <v>89249</v>
      </c>
      <c r="H148" s="57">
        <f t="shared" si="7"/>
        <v>160.83995791442601</v>
      </c>
      <c r="I148" s="144">
        <v>19336.400000000001</v>
      </c>
      <c r="J148" s="144">
        <v>59960.39</v>
      </c>
      <c r="K148" s="57">
        <f t="shared" si="8"/>
        <v>210.0907614654227</v>
      </c>
      <c r="L148" s="36" t="s">
        <v>397</v>
      </c>
      <c r="M148" s="36" t="s">
        <v>430</v>
      </c>
      <c r="N148" s="36"/>
    </row>
    <row r="149" spans="1:14" x14ac:dyDescent="0.25">
      <c r="A149" s="108">
        <v>145</v>
      </c>
      <c r="B149" s="109" t="s">
        <v>144</v>
      </c>
      <c r="C149" s="144">
        <v>19109</v>
      </c>
      <c r="D149" s="144">
        <v>41198</v>
      </c>
      <c r="E149" s="57">
        <f t="shared" si="6"/>
        <v>115.59474593123659</v>
      </c>
      <c r="F149" s="144">
        <v>18161</v>
      </c>
      <c r="G149" s="144">
        <v>38933</v>
      </c>
      <c r="H149" s="57">
        <f t="shared" si="7"/>
        <v>114.3769616210561</v>
      </c>
      <c r="I149" s="144">
        <v>14928.596</v>
      </c>
      <c r="J149" s="144">
        <v>61611.235999999997</v>
      </c>
      <c r="K149" s="57">
        <f t="shared" si="8"/>
        <v>312.706164732437</v>
      </c>
      <c r="L149" s="36" t="s">
        <v>398</v>
      </c>
      <c r="M149" s="36" t="s">
        <v>435</v>
      </c>
      <c r="N149" s="36"/>
    </row>
    <row r="150" spans="1:14" x14ac:dyDescent="0.25">
      <c r="A150" s="108">
        <v>146</v>
      </c>
      <c r="B150" s="109" t="s">
        <v>97</v>
      </c>
      <c r="C150" s="144">
        <v>8728</v>
      </c>
      <c r="D150" s="144">
        <v>26632</v>
      </c>
      <c r="E150" s="57">
        <f t="shared" si="6"/>
        <v>205.13290559120071</v>
      </c>
      <c r="F150" s="144">
        <v>8439</v>
      </c>
      <c r="G150" s="144">
        <v>25596</v>
      </c>
      <c r="H150" s="57">
        <f t="shared" si="7"/>
        <v>203.30607891930322</v>
      </c>
      <c r="I150" s="144">
        <v>4022.4369999999999</v>
      </c>
      <c r="J150" s="144">
        <v>16038.196</v>
      </c>
      <c r="K150" s="57">
        <f t="shared" si="8"/>
        <v>298.71838887719059</v>
      </c>
      <c r="L150" s="36" t="s">
        <v>396</v>
      </c>
      <c r="M150" s="36" t="s">
        <v>434</v>
      </c>
      <c r="N150" s="36"/>
    </row>
    <row r="151" spans="1:14" x14ac:dyDescent="0.25">
      <c r="A151" s="108">
        <v>147</v>
      </c>
      <c r="B151" s="109" t="s">
        <v>302</v>
      </c>
      <c r="C151" s="144">
        <v>19901</v>
      </c>
      <c r="D151" s="144">
        <v>65770</v>
      </c>
      <c r="E151" s="57">
        <f t="shared" si="6"/>
        <v>230.48590523089291</v>
      </c>
      <c r="F151" s="144">
        <v>18980</v>
      </c>
      <c r="G151" s="144">
        <v>62103</v>
      </c>
      <c r="H151" s="57">
        <f t="shared" si="7"/>
        <v>227.20231822971544</v>
      </c>
      <c r="I151" s="144">
        <v>6824.4960000000001</v>
      </c>
      <c r="J151" s="144">
        <v>36330.807000000001</v>
      </c>
      <c r="K151" s="57">
        <f t="shared" si="8"/>
        <v>432.35882913551416</v>
      </c>
      <c r="L151" s="36" t="s">
        <v>391</v>
      </c>
      <c r="M151" s="36" t="s">
        <v>460</v>
      </c>
      <c r="N151" s="36" t="s">
        <v>409</v>
      </c>
    </row>
    <row r="152" spans="1:14" x14ac:dyDescent="0.25">
      <c r="A152" s="108">
        <v>148</v>
      </c>
      <c r="B152" s="109" t="s">
        <v>214</v>
      </c>
      <c r="C152" s="144">
        <v>88020</v>
      </c>
      <c r="D152" s="144">
        <v>220502</v>
      </c>
      <c r="E152" s="57">
        <f t="shared" si="6"/>
        <v>150.51351965462393</v>
      </c>
      <c r="F152" s="144">
        <v>82970</v>
      </c>
      <c r="G152" s="144">
        <v>204839</v>
      </c>
      <c r="H152" s="57">
        <f t="shared" si="7"/>
        <v>146.883210799084</v>
      </c>
      <c r="I152" s="144">
        <v>73657.440000000002</v>
      </c>
      <c r="J152" s="144">
        <v>216599.342</v>
      </c>
      <c r="K152" s="57">
        <f t="shared" si="8"/>
        <v>194.06308717761573</v>
      </c>
      <c r="L152" s="36" t="s">
        <v>400</v>
      </c>
      <c r="M152" s="36" t="s">
        <v>459</v>
      </c>
      <c r="N152" s="36" t="s">
        <v>408</v>
      </c>
    </row>
    <row r="153" spans="1:14" x14ac:dyDescent="0.25">
      <c r="A153" s="108">
        <v>149</v>
      </c>
      <c r="B153" s="109" t="s">
        <v>290</v>
      </c>
      <c r="C153" s="144">
        <v>25373</v>
      </c>
      <c r="D153" s="144">
        <v>75979</v>
      </c>
      <c r="E153" s="57">
        <f t="shared" si="6"/>
        <v>199.44823237299494</v>
      </c>
      <c r="F153" s="144">
        <v>24188</v>
      </c>
      <c r="G153" s="144">
        <v>72797</v>
      </c>
      <c r="H153" s="57">
        <f t="shared" si="7"/>
        <v>200.9632875806185</v>
      </c>
      <c r="I153" s="144">
        <v>17336.666000000001</v>
      </c>
      <c r="J153" s="144">
        <v>30791.907999999999</v>
      </c>
      <c r="K153" s="57">
        <f t="shared" si="8"/>
        <v>77.611473855469058</v>
      </c>
      <c r="L153" s="36" t="s">
        <v>393</v>
      </c>
      <c r="M153" s="36" t="s">
        <v>451</v>
      </c>
      <c r="N153" s="36" t="s">
        <v>408</v>
      </c>
    </row>
    <row r="154" spans="1:14" x14ac:dyDescent="0.25">
      <c r="A154" s="108">
        <v>150</v>
      </c>
      <c r="B154" s="109" t="s">
        <v>269</v>
      </c>
      <c r="C154" s="144">
        <v>8861</v>
      </c>
      <c r="D154" s="144">
        <v>25419</v>
      </c>
      <c r="E154" s="57">
        <f t="shared" si="6"/>
        <v>186.86378512583229</v>
      </c>
      <c r="F154" s="144">
        <v>8625</v>
      </c>
      <c r="G154" s="144">
        <v>24525</v>
      </c>
      <c r="H154" s="57">
        <f t="shared" si="7"/>
        <v>184.3478260869565</v>
      </c>
      <c r="I154" s="144">
        <v>5133.4949999999999</v>
      </c>
      <c r="J154" s="144">
        <v>19315.04</v>
      </c>
      <c r="K154" s="57">
        <f t="shared" si="8"/>
        <v>276.25516339258149</v>
      </c>
      <c r="L154" s="36" t="s">
        <v>397</v>
      </c>
      <c r="M154" s="36" t="s">
        <v>431</v>
      </c>
      <c r="N154" s="36"/>
    </row>
    <row r="155" spans="1:14" x14ac:dyDescent="0.25">
      <c r="A155" s="108">
        <v>151</v>
      </c>
      <c r="B155" s="109" t="s">
        <v>274</v>
      </c>
      <c r="C155" s="144">
        <v>16301</v>
      </c>
      <c r="D155" s="144">
        <v>125972</v>
      </c>
      <c r="E155" s="57">
        <f t="shared" si="6"/>
        <v>672.78694558616041</v>
      </c>
      <c r="F155" s="144">
        <v>15708</v>
      </c>
      <c r="G155" s="144">
        <v>118025</v>
      </c>
      <c r="H155" s="57">
        <f t="shared" si="7"/>
        <v>651.36872930990569</v>
      </c>
      <c r="I155" s="144">
        <v>9462.3150000000005</v>
      </c>
      <c r="J155" s="144">
        <v>92442.645000000004</v>
      </c>
      <c r="K155" s="57">
        <f t="shared" si="8"/>
        <v>876.9559034971885</v>
      </c>
      <c r="L155" s="36" t="s">
        <v>397</v>
      </c>
      <c r="M155" s="36" t="s">
        <v>455</v>
      </c>
      <c r="N155" s="36"/>
    </row>
    <row r="156" spans="1:14" x14ac:dyDescent="0.25">
      <c r="A156" s="108">
        <v>152</v>
      </c>
      <c r="B156" s="109" t="s">
        <v>219</v>
      </c>
      <c r="C156" s="144">
        <v>44980</v>
      </c>
      <c r="D156" s="144">
        <v>149379</v>
      </c>
      <c r="E156" s="57">
        <f t="shared" si="6"/>
        <v>232.10093374833258</v>
      </c>
      <c r="F156" s="144">
        <v>43578</v>
      </c>
      <c r="G156" s="144">
        <v>143529</v>
      </c>
      <c r="H156" s="57">
        <f t="shared" si="7"/>
        <v>229.36114553214929</v>
      </c>
      <c r="I156" s="144">
        <v>33094.338000000003</v>
      </c>
      <c r="J156" s="144">
        <v>159029.24299999999</v>
      </c>
      <c r="K156" s="57">
        <f t="shared" si="8"/>
        <v>380.53308393719783</v>
      </c>
      <c r="L156" s="36" t="s">
        <v>400</v>
      </c>
      <c r="M156" s="36" t="s">
        <v>459</v>
      </c>
      <c r="N156" s="36" t="s">
        <v>408</v>
      </c>
    </row>
    <row r="157" spans="1:14" x14ac:dyDescent="0.25">
      <c r="A157" s="108">
        <v>153</v>
      </c>
      <c r="B157" s="109" t="s">
        <v>279</v>
      </c>
      <c r="C157" s="144">
        <v>49890</v>
      </c>
      <c r="D157" s="144">
        <v>158138</v>
      </c>
      <c r="E157" s="57">
        <f t="shared" si="6"/>
        <v>216.97334135097213</v>
      </c>
      <c r="F157" s="144">
        <v>47547</v>
      </c>
      <c r="G157" s="144">
        <v>149026</v>
      </c>
      <c r="H157" s="57">
        <f t="shared" si="7"/>
        <v>213.42881780133342</v>
      </c>
      <c r="I157" s="144">
        <v>23745.652999999998</v>
      </c>
      <c r="J157" s="144">
        <v>125294.345</v>
      </c>
      <c r="K157" s="57">
        <f t="shared" si="8"/>
        <v>427.65171376841056</v>
      </c>
      <c r="L157" s="36" t="s">
        <v>397</v>
      </c>
      <c r="M157" s="36" t="s">
        <v>430</v>
      </c>
      <c r="N157" s="36"/>
    </row>
    <row r="158" spans="1:14" x14ac:dyDescent="0.25">
      <c r="A158" s="108">
        <v>154</v>
      </c>
      <c r="B158" s="109" t="s">
        <v>101</v>
      </c>
      <c r="C158" s="144">
        <v>12653</v>
      </c>
      <c r="D158" s="144">
        <v>36552</v>
      </c>
      <c r="E158" s="57">
        <f t="shared" si="6"/>
        <v>188.88010748439103</v>
      </c>
      <c r="F158" s="144">
        <v>12179</v>
      </c>
      <c r="G158" s="144">
        <v>34170</v>
      </c>
      <c r="H158" s="57">
        <f t="shared" si="7"/>
        <v>180.56490680679855</v>
      </c>
      <c r="I158" s="144">
        <v>9916.1029999999992</v>
      </c>
      <c r="J158" s="144">
        <v>26126.454000000002</v>
      </c>
      <c r="K158" s="57">
        <f t="shared" si="8"/>
        <v>163.47501634462651</v>
      </c>
      <c r="L158" s="36" t="s">
        <v>396</v>
      </c>
      <c r="M158" s="36" t="s">
        <v>443</v>
      </c>
      <c r="N158" s="36"/>
    </row>
    <row r="159" spans="1:14" x14ac:dyDescent="0.25">
      <c r="A159" s="108">
        <v>155</v>
      </c>
      <c r="B159" s="109" t="s">
        <v>224</v>
      </c>
      <c r="C159" s="144">
        <v>201443</v>
      </c>
      <c r="D159" s="144">
        <v>682698</v>
      </c>
      <c r="E159" s="57">
        <f t="shared" si="6"/>
        <v>238.9038090179356</v>
      </c>
      <c r="F159" s="144">
        <v>183502</v>
      </c>
      <c r="G159" s="144">
        <v>616841</v>
      </c>
      <c r="H159" s="57">
        <f t="shared" si="7"/>
        <v>236.14946976054756</v>
      </c>
      <c r="I159" s="144">
        <v>105757.473</v>
      </c>
      <c r="J159" s="144">
        <v>478905.28399999999</v>
      </c>
      <c r="K159" s="57">
        <f t="shared" si="8"/>
        <v>352.83351654970045</v>
      </c>
      <c r="L159" s="36" t="s">
        <v>400</v>
      </c>
      <c r="M159" s="36" t="s">
        <v>461</v>
      </c>
      <c r="N159" s="36" t="s">
        <v>408</v>
      </c>
    </row>
    <row r="160" spans="1:14" x14ac:dyDescent="0.25">
      <c r="A160" s="108">
        <v>156</v>
      </c>
      <c r="B160" s="109" t="s">
        <v>300</v>
      </c>
      <c r="C160" s="144">
        <v>26073</v>
      </c>
      <c r="D160" s="144">
        <v>76621</v>
      </c>
      <c r="E160" s="57">
        <f t="shared" si="6"/>
        <v>193.8710543474092</v>
      </c>
      <c r="F160" s="144">
        <v>24639</v>
      </c>
      <c r="G160" s="144">
        <v>72010</v>
      </c>
      <c r="H160" s="57">
        <f t="shared" si="7"/>
        <v>192.26023783432771</v>
      </c>
      <c r="I160" s="144">
        <v>14145.09</v>
      </c>
      <c r="J160" s="144">
        <v>42576.402999999998</v>
      </c>
      <c r="K160" s="57">
        <f t="shared" si="8"/>
        <v>200.99775257704266</v>
      </c>
      <c r="L160" s="36" t="s">
        <v>392</v>
      </c>
      <c r="M160" s="36" t="s">
        <v>441</v>
      </c>
      <c r="N160" s="36" t="s">
        <v>410</v>
      </c>
    </row>
    <row r="161" spans="1:14" x14ac:dyDescent="0.25">
      <c r="A161" s="108">
        <v>157</v>
      </c>
      <c r="B161" s="109" t="s">
        <v>149</v>
      </c>
      <c r="C161" s="144">
        <v>12229</v>
      </c>
      <c r="D161" s="144">
        <v>38368</v>
      </c>
      <c r="E161" s="57">
        <f t="shared" si="6"/>
        <v>213.7460135742906</v>
      </c>
      <c r="F161" s="144">
        <v>11810</v>
      </c>
      <c r="G161" s="144">
        <v>36814</v>
      </c>
      <c r="H161" s="57">
        <f t="shared" si="7"/>
        <v>211.71888230313294</v>
      </c>
      <c r="I161" s="144">
        <v>10499.616</v>
      </c>
      <c r="J161" s="144">
        <v>37099.362999999998</v>
      </c>
      <c r="K161" s="57">
        <f t="shared" si="8"/>
        <v>253.34018882214355</v>
      </c>
      <c r="L161" s="36" t="s">
        <v>398</v>
      </c>
      <c r="M161" s="36" t="s">
        <v>435</v>
      </c>
      <c r="N161" s="36"/>
    </row>
    <row r="162" spans="1:14" x14ac:dyDescent="0.25">
      <c r="A162" s="108">
        <v>158</v>
      </c>
      <c r="B162" s="109" t="s">
        <v>106</v>
      </c>
      <c r="C162" s="144">
        <v>32582</v>
      </c>
      <c r="D162" s="144">
        <v>109911</v>
      </c>
      <c r="E162" s="57">
        <f t="shared" si="6"/>
        <v>237.33656620219756</v>
      </c>
      <c r="F162" s="144">
        <v>31060</v>
      </c>
      <c r="G162" s="144">
        <v>102465</v>
      </c>
      <c r="H162" s="57">
        <f t="shared" si="7"/>
        <v>229.89375402446876</v>
      </c>
      <c r="I162" s="144">
        <v>17583.165000000001</v>
      </c>
      <c r="J162" s="144">
        <v>121341.69100000001</v>
      </c>
      <c r="K162" s="57">
        <f t="shared" si="8"/>
        <v>590.10153177769769</v>
      </c>
      <c r="L162" s="36" t="s">
        <v>396</v>
      </c>
      <c r="M162" s="36" t="s">
        <v>454</v>
      </c>
      <c r="N162" s="36"/>
    </row>
    <row r="163" spans="1:14" x14ac:dyDescent="0.25">
      <c r="A163" s="108">
        <v>159</v>
      </c>
      <c r="B163" s="109" t="s">
        <v>72</v>
      </c>
      <c r="C163" s="144">
        <v>25817</v>
      </c>
      <c r="D163" s="144">
        <v>62068</v>
      </c>
      <c r="E163" s="57">
        <f t="shared" si="6"/>
        <v>140.41523027462523</v>
      </c>
      <c r="F163" s="144">
        <v>24717</v>
      </c>
      <c r="G163" s="144">
        <v>59146</v>
      </c>
      <c r="H163" s="57">
        <f t="shared" si="7"/>
        <v>139.29279443298137</v>
      </c>
      <c r="I163" s="144">
        <v>19318.762999999999</v>
      </c>
      <c r="J163" s="144">
        <v>70133.17</v>
      </c>
      <c r="K163" s="57">
        <f t="shared" si="8"/>
        <v>263.03137007271118</v>
      </c>
      <c r="L163" s="36" t="s">
        <v>395</v>
      </c>
      <c r="M163" s="36" t="s">
        <v>424</v>
      </c>
      <c r="N163" s="36"/>
    </row>
    <row r="164" spans="1:14" x14ac:dyDescent="0.25">
      <c r="A164" s="108">
        <v>160</v>
      </c>
      <c r="B164" s="109" t="s">
        <v>154</v>
      </c>
      <c r="C164" s="144">
        <v>43518</v>
      </c>
      <c r="D164" s="144">
        <v>86111</v>
      </c>
      <c r="E164" s="57">
        <f t="shared" si="6"/>
        <v>97.874442759317986</v>
      </c>
      <c r="F164" s="144">
        <v>41713</v>
      </c>
      <c r="G164" s="144">
        <v>81108</v>
      </c>
      <c r="H164" s="57">
        <f t="shared" si="7"/>
        <v>94.442979406899525</v>
      </c>
      <c r="I164" s="144">
        <v>25193.784</v>
      </c>
      <c r="J164" s="144">
        <v>54650.529000000002</v>
      </c>
      <c r="K164" s="57">
        <f t="shared" si="8"/>
        <v>116.92068567389481</v>
      </c>
      <c r="L164" s="36" t="s">
        <v>398</v>
      </c>
      <c r="M164" s="36" t="s">
        <v>458</v>
      </c>
      <c r="N164" s="36"/>
    </row>
    <row r="165" spans="1:14" x14ac:dyDescent="0.25">
      <c r="A165" s="108">
        <v>161</v>
      </c>
      <c r="B165" s="109" t="s">
        <v>74</v>
      </c>
      <c r="C165" s="144">
        <v>37750</v>
      </c>
      <c r="D165" s="144">
        <v>169516</v>
      </c>
      <c r="E165" s="57">
        <f t="shared" si="6"/>
        <v>349.04900662251657</v>
      </c>
      <c r="F165" s="144">
        <v>35292</v>
      </c>
      <c r="G165" s="144">
        <v>155267</v>
      </c>
      <c r="H165" s="57">
        <f t="shared" si="7"/>
        <v>339.94956364048505</v>
      </c>
      <c r="I165" s="144">
        <v>31302.046999999999</v>
      </c>
      <c r="J165" s="144">
        <v>190308.38399999999</v>
      </c>
      <c r="K165" s="57">
        <f t="shared" si="8"/>
        <v>507.97424526261807</v>
      </c>
      <c r="L165" s="36" t="s">
        <v>401</v>
      </c>
      <c r="M165" s="36" t="s">
        <v>449</v>
      </c>
      <c r="N165" s="36" t="s">
        <v>411</v>
      </c>
    </row>
    <row r="166" spans="1:14" x14ac:dyDescent="0.25">
      <c r="A166" s="108">
        <v>162</v>
      </c>
      <c r="B166" s="109" t="s">
        <v>94</v>
      </c>
      <c r="C166" s="144">
        <v>45085</v>
      </c>
      <c r="D166" s="144">
        <v>174329</v>
      </c>
      <c r="E166" s="57">
        <f t="shared" si="6"/>
        <v>286.66740601086832</v>
      </c>
      <c r="F166" s="144">
        <v>41632</v>
      </c>
      <c r="G166" s="144">
        <v>161399</v>
      </c>
      <c r="H166" s="57">
        <f t="shared" si="7"/>
        <v>287.68014988470406</v>
      </c>
      <c r="I166" s="144">
        <v>40282.536999999997</v>
      </c>
      <c r="J166" s="144">
        <v>150564.62400000001</v>
      </c>
      <c r="K166" s="57">
        <f t="shared" si="8"/>
        <v>273.77145337196617</v>
      </c>
      <c r="L166" s="36" t="s">
        <v>394</v>
      </c>
      <c r="M166" s="36" t="s">
        <v>427</v>
      </c>
      <c r="N166" s="36" t="s">
        <v>412</v>
      </c>
    </row>
    <row r="167" spans="1:14" x14ac:dyDescent="0.25">
      <c r="A167" s="108">
        <v>163</v>
      </c>
      <c r="B167" s="109" t="s">
        <v>283</v>
      </c>
      <c r="C167" s="144">
        <v>9923</v>
      </c>
      <c r="D167" s="144">
        <v>27651</v>
      </c>
      <c r="E167" s="57">
        <f t="shared" si="6"/>
        <v>178.65564849339916</v>
      </c>
      <c r="F167" s="144">
        <v>9641</v>
      </c>
      <c r="G167" s="144">
        <v>26629</v>
      </c>
      <c r="H167" s="57">
        <f t="shared" si="7"/>
        <v>176.20578778135047</v>
      </c>
      <c r="I167" s="144">
        <v>5662.4070000000002</v>
      </c>
      <c r="J167" s="144">
        <v>10607.367</v>
      </c>
      <c r="K167" s="57">
        <f t="shared" si="8"/>
        <v>87.32964620875893</v>
      </c>
      <c r="L167" s="36" t="s">
        <v>397</v>
      </c>
      <c r="M167" s="36" t="s">
        <v>431</v>
      </c>
      <c r="N167" s="36"/>
    </row>
    <row r="168" spans="1:14" x14ac:dyDescent="0.25">
      <c r="A168" s="108">
        <v>164</v>
      </c>
      <c r="B168" s="109" t="s">
        <v>229</v>
      </c>
      <c r="C168" s="144">
        <v>34273</v>
      </c>
      <c r="D168" s="144">
        <v>102137</v>
      </c>
      <c r="E168" s="57">
        <f t="shared" si="6"/>
        <v>198.01009541038133</v>
      </c>
      <c r="F168" s="144">
        <v>32757</v>
      </c>
      <c r="G168" s="144">
        <v>97720</v>
      </c>
      <c r="H168" s="57">
        <f t="shared" si="7"/>
        <v>198.31791678114604</v>
      </c>
      <c r="I168" s="144">
        <v>16889.013999999999</v>
      </c>
      <c r="J168" s="144">
        <v>72045.998999999996</v>
      </c>
      <c r="K168" s="57">
        <f t="shared" si="8"/>
        <v>326.58499187696805</v>
      </c>
      <c r="L168" s="36" t="s">
        <v>400</v>
      </c>
      <c r="M168" s="36" t="s">
        <v>459</v>
      </c>
      <c r="N168" s="36" t="s">
        <v>408</v>
      </c>
    </row>
    <row r="169" spans="1:14" x14ac:dyDescent="0.25">
      <c r="A169" s="108">
        <v>165</v>
      </c>
      <c r="B169" s="109" t="s">
        <v>159</v>
      </c>
      <c r="C169" s="144">
        <v>111022</v>
      </c>
      <c r="D169" s="144">
        <v>324679</v>
      </c>
      <c r="E169" s="57">
        <f t="shared" si="6"/>
        <v>192.44564140440633</v>
      </c>
      <c r="F169" s="144">
        <v>103944</v>
      </c>
      <c r="G169" s="144">
        <v>300704</v>
      </c>
      <c r="H169" s="57">
        <f t="shared" si="7"/>
        <v>189.29423535750016</v>
      </c>
      <c r="I169" s="144">
        <v>39493.379000000001</v>
      </c>
      <c r="J169" s="144">
        <v>165311.20499999999</v>
      </c>
      <c r="K169" s="57">
        <f t="shared" si="8"/>
        <v>318.57954215566104</v>
      </c>
      <c r="L169" s="36" t="s">
        <v>398</v>
      </c>
      <c r="M169" s="36" t="s">
        <v>440</v>
      </c>
      <c r="N169" s="36"/>
    </row>
    <row r="170" spans="1:14" x14ac:dyDescent="0.25">
      <c r="A170" s="108">
        <v>166</v>
      </c>
      <c r="B170" s="109" t="s">
        <v>287</v>
      </c>
      <c r="C170" s="144">
        <v>33633</v>
      </c>
      <c r="D170" s="144">
        <v>118657</v>
      </c>
      <c r="E170" s="57">
        <f t="shared" si="6"/>
        <v>252.79933398745283</v>
      </c>
      <c r="F170" s="144">
        <v>32352</v>
      </c>
      <c r="G170" s="144">
        <v>112837</v>
      </c>
      <c r="H170" s="57">
        <f t="shared" si="7"/>
        <v>248.7790553907023</v>
      </c>
      <c r="I170" s="144">
        <v>33956.084000000003</v>
      </c>
      <c r="J170" s="144">
        <v>117498.65399999999</v>
      </c>
      <c r="K170" s="57">
        <f t="shared" si="8"/>
        <v>246.0312266867993</v>
      </c>
      <c r="L170" s="36" t="s">
        <v>397</v>
      </c>
      <c r="M170" s="36" t="s">
        <v>430</v>
      </c>
      <c r="N170" s="36"/>
    </row>
    <row r="171" spans="1:14" x14ac:dyDescent="0.25">
      <c r="A171" s="108">
        <v>167</v>
      </c>
      <c r="B171" s="109" t="s">
        <v>164</v>
      </c>
      <c r="C171" s="144">
        <v>19267</v>
      </c>
      <c r="D171" s="144">
        <v>31709</v>
      </c>
      <c r="E171" s="57">
        <f t="shared" si="6"/>
        <v>64.57673742668814</v>
      </c>
      <c r="F171" s="144">
        <v>18507</v>
      </c>
      <c r="G171" s="144">
        <v>30069</v>
      </c>
      <c r="H171" s="57">
        <f t="shared" si="7"/>
        <v>62.473658615658934</v>
      </c>
      <c r="I171" s="144">
        <v>10132.187</v>
      </c>
      <c r="J171" s="144">
        <v>27868.991000000002</v>
      </c>
      <c r="K171" s="57">
        <f t="shared" si="8"/>
        <v>175.05405298974449</v>
      </c>
      <c r="L171" s="36" t="s">
        <v>398</v>
      </c>
      <c r="M171" s="36" t="s">
        <v>458</v>
      </c>
      <c r="N171" s="36"/>
    </row>
    <row r="172" spans="1:14" x14ac:dyDescent="0.25">
      <c r="A172" s="108">
        <v>168</v>
      </c>
      <c r="B172" s="109" t="s">
        <v>77</v>
      </c>
      <c r="C172" s="144">
        <v>10386</v>
      </c>
      <c r="D172" s="144">
        <v>33913</v>
      </c>
      <c r="E172" s="57">
        <f t="shared" si="6"/>
        <v>226.52609281725398</v>
      </c>
      <c r="F172" s="144">
        <v>10028</v>
      </c>
      <c r="G172" s="144">
        <v>32405</v>
      </c>
      <c r="H172" s="57">
        <f t="shared" si="7"/>
        <v>223.14519345831673</v>
      </c>
      <c r="I172" s="144">
        <v>5468.0159999999996</v>
      </c>
      <c r="J172" s="144">
        <v>15576.243</v>
      </c>
      <c r="K172" s="57">
        <f t="shared" si="8"/>
        <v>184.86096236733766</v>
      </c>
      <c r="L172" s="36" t="s">
        <v>395</v>
      </c>
      <c r="M172" s="36" t="s">
        <v>457</v>
      </c>
      <c r="N172" s="36" t="s">
        <v>413</v>
      </c>
    </row>
    <row r="173" spans="1:14" x14ac:dyDescent="0.25">
      <c r="A173" s="108">
        <v>169</v>
      </c>
      <c r="B173" s="109" t="s">
        <v>82</v>
      </c>
      <c r="C173" s="144">
        <v>193709</v>
      </c>
      <c r="D173" s="144">
        <v>498249</v>
      </c>
      <c r="E173" s="57">
        <f t="shared" si="6"/>
        <v>157.21520424967349</v>
      </c>
      <c r="F173" s="144">
        <v>182136</v>
      </c>
      <c r="G173" s="144">
        <v>460469</v>
      </c>
      <c r="H173" s="57">
        <f t="shared" si="7"/>
        <v>152.81602758378355</v>
      </c>
      <c r="I173" s="144">
        <v>134309.43</v>
      </c>
      <c r="J173" s="144">
        <v>427986.30200000003</v>
      </c>
      <c r="K173" s="57">
        <f t="shared" si="8"/>
        <v>218.65692676977335</v>
      </c>
      <c r="L173" s="36" t="s">
        <v>395</v>
      </c>
      <c r="M173" s="36" t="s">
        <v>444</v>
      </c>
      <c r="N173" s="36" t="s">
        <v>413</v>
      </c>
    </row>
    <row r="174" spans="1:14" x14ac:dyDescent="0.25">
      <c r="A174" s="108">
        <v>170</v>
      </c>
      <c r="B174" s="109" t="s">
        <v>169</v>
      </c>
      <c r="C174" s="144">
        <v>45517</v>
      </c>
      <c r="D174" s="144">
        <v>200335</v>
      </c>
      <c r="E174" s="57">
        <f t="shared" si="6"/>
        <v>340.13225827712722</v>
      </c>
      <c r="F174" s="144">
        <v>43316</v>
      </c>
      <c r="G174" s="144">
        <v>180138</v>
      </c>
      <c r="H174" s="57">
        <f t="shared" si="7"/>
        <v>315.86942469295406</v>
      </c>
      <c r="I174" s="144">
        <v>31815.373</v>
      </c>
      <c r="J174" s="144">
        <v>257385.272</v>
      </c>
      <c r="K174" s="57">
        <f t="shared" si="8"/>
        <v>708.9965564760156</v>
      </c>
      <c r="L174" s="36" t="s">
        <v>398</v>
      </c>
      <c r="M174" s="36" t="s">
        <v>435</v>
      </c>
      <c r="N174" s="36"/>
    </row>
    <row r="175" spans="1:14" x14ac:dyDescent="0.25">
      <c r="A175" s="108">
        <v>171</v>
      </c>
      <c r="B175" s="109" t="s">
        <v>306</v>
      </c>
      <c r="C175" s="144">
        <v>195279</v>
      </c>
      <c r="D175" s="144">
        <v>527268</v>
      </c>
      <c r="E175" s="57">
        <f t="shared" si="6"/>
        <v>170.00752769114962</v>
      </c>
      <c r="F175" s="144">
        <v>165946</v>
      </c>
      <c r="G175" s="144">
        <v>431505</v>
      </c>
      <c r="H175" s="57">
        <f t="shared" si="7"/>
        <v>160.02735829727743</v>
      </c>
      <c r="I175" s="144">
        <v>168740.86</v>
      </c>
      <c r="J175" s="144">
        <v>564985.81299999997</v>
      </c>
      <c r="K175" s="57">
        <f t="shared" si="8"/>
        <v>234.82454279301413</v>
      </c>
      <c r="L175" s="36" t="s">
        <v>391</v>
      </c>
      <c r="M175" s="36" t="s">
        <v>439</v>
      </c>
      <c r="N175" s="36"/>
    </row>
    <row r="176" spans="1:14" x14ac:dyDescent="0.25">
      <c r="A176" s="108">
        <v>172</v>
      </c>
      <c r="B176" s="109" t="s">
        <v>174</v>
      </c>
      <c r="C176" s="144">
        <v>100170</v>
      </c>
      <c r="D176" s="144">
        <v>245062</v>
      </c>
      <c r="E176" s="57">
        <f t="shared" si="6"/>
        <v>144.64610162723369</v>
      </c>
      <c r="F176" s="144">
        <v>93507</v>
      </c>
      <c r="G176" s="144">
        <v>226548</v>
      </c>
      <c r="H176" s="57">
        <f t="shared" si="7"/>
        <v>142.2791876544002</v>
      </c>
      <c r="I176" s="144">
        <v>69617.391000000003</v>
      </c>
      <c r="J176" s="144">
        <v>183196.959</v>
      </c>
      <c r="K176" s="57">
        <f t="shared" si="8"/>
        <v>163.14826851238939</v>
      </c>
      <c r="L176" s="36" t="s">
        <v>398</v>
      </c>
      <c r="M176" s="36" t="s">
        <v>438</v>
      </c>
      <c r="N176" s="36"/>
    </row>
    <row r="177" spans="1:14" x14ac:dyDescent="0.25">
      <c r="A177" s="108">
        <v>173</v>
      </c>
      <c r="B177" s="109" t="s">
        <v>304</v>
      </c>
      <c r="C177" s="144">
        <v>28925</v>
      </c>
      <c r="D177" s="144">
        <v>80221</v>
      </c>
      <c r="E177" s="57">
        <f t="shared" si="6"/>
        <v>177.34140017286086</v>
      </c>
      <c r="F177" s="144">
        <v>27970</v>
      </c>
      <c r="G177" s="144">
        <v>77022</v>
      </c>
      <c r="H177" s="57">
        <f t="shared" si="7"/>
        <v>175.37361458705755</v>
      </c>
      <c r="I177" s="144">
        <v>18966.343000000001</v>
      </c>
      <c r="J177" s="144">
        <v>64706.366999999998</v>
      </c>
      <c r="K177" s="57">
        <f t="shared" si="8"/>
        <v>241.16417171196366</v>
      </c>
      <c r="L177" s="36" t="s">
        <v>392</v>
      </c>
      <c r="M177" s="36" t="s">
        <v>428</v>
      </c>
      <c r="N177" s="36"/>
    </row>
    <row r="178" spans="1:14" x14ac:dyDescent="0.25">
      <c r="A178" s="108">
        <v>174</v>
      </c>
      <c r="B178" s="109" t="s">
        <v>87</v>
      </c>
      <c r="C178" s="144">
        <v>45380</v>
      </c>
      <c r="D178" s="144">
        <v>37893</v>
      </c>
      <c r="E178" s="57">
        <f t="shared" si="6"/>
        <v>-16.498457470251211</v>
      </c>
      <c r="F178" s="144">
        <v>39227</v>
      </c>
      <c r="G178" s="144">
        <v>36363</v>
      </c>
      <c r="H178" s="57">
        <f t="shared" si="7"/>
        <v>-7.301093634486449</v>
      </c>
      <c r="I178" s="144">
        <v>9932.3780000000006</v>
      </c>
      <c r="J178" s="144">
        <v>27556.455999999998</v>
      </c>
      <c r="K178" s="57">
        <f t="shared" si="8"/>
        <v>177.44066929389919</v>
      </c>
      <c r="L178" s="36" t="s">
        <v>395</v>
      </c>
      <c r="M178" s="36" t="s">
        <v>457</v>
      </c>
      <c r="N178" s="36" t="s">
        <v>413</v>
      </c>
    </row>
    <row r="179" spans="1:14" x14ac:dyDescent="0.25">
      <c r="A179" s="108">
        <v>175</v>
      </c>
      <c r="B179" s="109" t="s">
        <v>292</v>
      </c>
      <c r="C179" s="144">
        <v>33503</v>
      </c>
      <c r="D179" s="144">
        <v>75535</v>
      </c>
      <c r="E179" s="57">
        <f t="shared" si="6"/>
        <v>125.45742172342779</v>
      </c>
      <c r="F179" s="144">
        <v>31344</v>
      </c>
      <c r="G179" s="144">
        <v>70506</v>
      </c>
      <c r="H179" s="57">
        <f t="shared" si="7"/>
        <v>124.94257274119448</v>
      </c>
      <c r="I179" s="144">
        <v>15173.956</v>
      </c>
      <c r="J179" s="144">
        <v>77352.592000000004</v>
      </c>
      <c r="K179" s="57">
        <f t="shared" si="8"/>
        <v>409.7720858028058</v>
      </c>
      <c r="L179" s="36" t="s">
        <v>397</v>
      </c>
      <c r="M179" s="36" t="s">
        <v>455</v>
      </c>
      <c r="N179" s="36"/>
    </row>
    <row r="180" spans="1:14" x14ac:dyDescent="0.25">
      <c r="A180" s="108">
        <v>176</v>
      </c>
      <c r="B180" s="109" t="s">
        <v>179</v>
      </c>
      <c r="C180" s="144">
        <v>32920</v>
      </c>
      <c r="D180" s="144">
        <v>94960</v>
      </c>
      <c r="E180" s="57">
        <f t="shared" si="6"/>
        <v>188.45686512758203</v>
      </c>
      <c r="F180" s="144">
        <v>31583</v>
      </c>
      <c r="G180" s="144">
        <v>90360</v>
      </c>
      <c r="H180" s="57">
        <f t="shared" si="7"/>
        <v>186.10328341196214</v>
      </c>
      <c r="I180" s="144">
        <v>15174.254999999999</v>
      </c>
      <c r="J180" s="144">
        <v>62507.19</v>
      </c>
      <c r="K180" s="57">
        <f t="shared" si="8"/>
        <v>311.92921827134188</v>
      </c>
      <c r="L180" s="36" t="s">
        <v>398</v>
      </c>
      <c r="M180" s="36" t="s">
        <v>440</v>
      </c>
      <c r="N180" s="36"/>
    </row>
    <row r="181" spans="1:14" x14ac:dyDescent="0.25">
      <c r="A181" s="108">
        <v>177</v>
      </c>
      <c r="B181" s="109" t="s">
        <v>297</v>
      </c>
      <c r="C181" s="144">
        <v>6207</v>
      </c>
      <c r="D181" s="144">
        <v>21128</v>
      </c>
      <c r="E181" s="57">
        <f t="shared" si="6"/>
        <v>240.38988239084904</v>
      </c>
      <c r="F181" s="144">
        <v>6087</v>
      </c>
      <c r="G181" s="144">
        <v>20592</v>
      </c>
      <c r="H181" s="57">
        <f t="shared" si="7"/>
        <v>238.29472646623952</v>
      </c>
      <c r="I181" s="144">
        <v>3935.4160000000002</v>
      </c>
      <c r="J181" s="144">
        <v>17250.521000000001</v>
      </c>
      <c r="K181" s="57">
        <f t="shared" si="8"/>
        <v>338.3404702323719</v>
      </c>
      <c r="L181" s="36" t="s">
        <v>397</v>
      </c>
      <c r="M181" s="36" t="s">
        <v>431</v>
      </c>
      <c r="N181" s="36"/>
    </row>
    <row r="182" spans="1:14" x14ac:dyDescent="0.25">
      <c r="A182" s="108">
        <v>178</v>
      </c>
      <c r="B182" s="109" t="s">
        <v>92</v>
      </c>
      <c r="C182" s="144">
        <v>34792</v>
      </c>
      <c r="D182" s="144">
        <v>81947</v>
      </c>
      <c r="E182" s="57">
        <f t="shared" si="6"/>
        <v>135.53403081168082</v>
      </c>
      <c r="F182" s="144">
        <v>33130</v>
      </c>
      <c r="G182" s="144">
        <v>75610</v>
      </c>
      <c r="H182" s="57">
        <f t="shared" si="7"/>
        <v>128.22215514639299</v>
      </c>
      <c r="I182" s="144">
        <v>18528.04</v>
      </c>
      <c r="J182" s="144">
        <v>71101.956000000006</v>
      </c>
      <c r="K182" s="57">
        <f t="shared" si="8"/>
        <v>283.75325182804011</v>
      </c>
      <c r="L182" s="36" t="s">
        <v>395</v>
      </c>
      <c r="M182" s="36" t="s">
        <v>442</v>
      </c>
      <c r="N182" s="36"/>
    </row>
    <row r="183" spans="1:14" x14ac:dyDescent="0.25">
      <c r="A183" s="108">
        <v>179</v>
      </c>
      <c r="B183" s="109" t="s">
        <v>111</v>
      </c>
      <c r="C183" s="144">
        <v>31589</v>
      </c>
      <c r="D183" s="144">
        <v>101374</v>
      </c>
      <c r="E183" s="57">
        <f t="shared" si="6"/>
        <v>220.91550856310744</v>
      </c>
      <c r="F183" s="144">
        <v>30418</v>
      </c>
      <c r="G183" s="144">
        <v>95569</v>
      </c>
      <c r="H183" s="57">
        <f t="shared" si="7"/>
        <v>214.18567953185612</v>
      </c>
      <c r="I183" s="144">
        <v>27983.457999999999</v>
      </c>
      <c r="J183" s="144">
        <v>106511.042</v>
      </c>
      <c r="K183" s="57">
        <f t="shared" si="8"/>
        <v>280.62144428326195</v>
      </c>
      <c r="L183" s="36" t="s">
        <v>396</v>
      </c>
      <c r="M183" s="36" t="s">
        <v>443</v>
      </c>
      <c r="N183" s="36"/>
    </row>
    <row r="184" spans="1:14" x14ac:dyDescent="0.25">
      <c r="A184" s="108">
        <v>180</v>
      </c>
      <c r="B184" s="109" t="s">
        <v>96</v>
      </c>
      <c r="C184" s="144">
        <v>33060</v>
      </c>
      <c r="D184" s="144">
        <v>159289</v>
      </c>
      <c r="E184" s="57">
        <f t="shared" si="6"/>
        <v>381.81790683605561</v>
      </c>
      <c r="F184" s="144">
        <v>31224</v>
      </c>
      <c r="G184" s="144">
        <v>144571</v>
      </c>
      <c r="H184" s="57">
        <f t="shared" si="7"/>
        <v>363.01242633871379</v>
      </c>
      <c r="I184" s="144">
        <v>9890.1679999999997</v>
      </c>
      <c r="J184" s="144">
        <v>113682.507</v>
      </c>
      <c r="K184" s="57">
        <f t="shared" si="8"/>
        <v>1049.4497060110607</v>
      </c>
      <c r="L184" s="36" t="s">
        <v>395</v>
      </c>
      <c r="M184" s="36" t="s">
        <v>453</v>
      </c>
      <c r="N184" s="36" t="s">
        <v>413</v>
      </c>
    </row>
    <row r="185" spans="1:14" x14ac:dyDescent="0.25">
      <c r="A185" s="108">
        <v>181</v>
      </c>
      <c r="B185" s="109" t="s">
        <v>100</v>
      </c>
      <c r="C185" s="144">
        <v>9815</v>
      </c>
      <c r="D185" s="144">
        <v>35101</v>
      </c>
      <c r="E185" s="57">
        <f t="shared" si="6"/>
        <v>257.62608252674477</v>
      </c>
      <c r="F185" s="144">
        <v>9554</v>
      </c>
      <c r="G185" s="144">
        <v>34102</v>
      </c>
      <c r="H185" s="57">
        <f t="shared" si="7"/>
        <v>256.93950177935943</v>
      </c>
      <c r="I185" s="144">
        <v>3297.4209999999998</v>
      </c>
      <c r="J185" s="144">
        <v>13784.691000000001</v>
      </c>
      <c r="K185" s="57">
        <f t="shared" si="8"/>
        <v>318.0446172933332</v>
      </c>
      <c r="L185" s="36" t="s">
        <v>395</v>
      </c>
      <c r="M185" s="36" t="s">
        <v>444</v>
      </c>
      <c r="N185" s="36" t="s">
        <v>413</v>
      </c>
    </row>
    <row r="186" spans="1:14" x14ac:dyDescent="0.25">
      <c r="A186" s="108">
        <v>182</v>
      </c>
      <c r="B186" s="109" t="s">
        <v>309</v>
      </c>
      <c r="C186" s="144">
        <v>65233</v>
      </c>
      <c r="D186" s="144">
        <v>131807</v>
      </c>
      <c r="E186" s="57">
        <f t="shared" si="6"/>
        <v>102.05570800055185</v>
      </c>
      <c r="F186" s="144">
        <v>60129</v>
      </c>
      <c r="G186" s="144">
        <v>122189</v>
      </c>
      <c r="H186" s="57">
        <f t="shared" si="7"/>
        <v>103.21142876149614</v>
      </c>
      <c r="I186" s="144">
        <v>51073.19</v>
      </c>
      <c r="J186" s="144">
        <v>108616.117</v>
      </c>
      <c r="K186" s="57">
        <f t="shared" si="8"/>
        <v>112.66757960487683</v>
      </c>
      <c r="L186" s="36" t="s">
        <v>392</v>
      </c>
      <c r="M186" s="36" t="s">
        <v>428</v>
      </c>
      <c r="N186" s="36"/>
    </row>
    <row r="187" spans="1:14" x14ac:dyDescent="0.25">
      <c r="A187" s="108">
        <v>183</v>
      </c>
      <c r="B187" s="109" t="s">
        <v>301</v>
      </c>
      <c r="C187" s="144">
        <v>43712</v>
      </c>
      <c r="D187" s="144">
        <v>125054</v>
      </c>
      <c r="E187" s="57">
        <f t="shared" si="6"/>
        <v>186.08620058565151</v>
      </c>
      <c r="F187" s="144">
        <v>40923</v>
      </c>
      <c r="G187" s="144">
        <v>114593</v>
      </c>
      <c r="H187" s="57">
        <f t="shared" si="7"/>
        <v>180.02101507709602</v>
      </c>
      <c r="I187" s="144">
        <v>38318.328999999998</v>
      </c>
      <c r="J187" s="144">
        <v>150147.71599999999</v>
      </c>
      <c r="K187" s="57">
        <f t="shared" si="8"/>
        <v>291.84306810456161</v>
      </c>
      <c r="L187" s="36" t="s">
        <v>397</v>
      </c>
      <c r="M187" s="36" t="s">
        <v>455</v>
      </c>
      <c r="N187" s="36"/>
    </row>
    <row r="188" spans="1:14" x14ac:dyDescent="0.25">
      <c r="A188" s="108">
        <v>184</v>
      </c>
      <c r="B188" s="109" t="s">
        <v>183</v>
      </c>
      <c r="C188" s="144">
        <v>20958</v>
      </c>
      <c r="D188" s="144">
        <v>48218</v>
      </c>
      <c r="E188" s="57">
        <f t="shared" si="6"/>
        <v>130.06966313579539</v>
      </c>
      <c r="F188" s="144">
        <v>19828</v>
      </c>
      <c r="G188" s="144">
        <v>45227</v>
      </c>
      <c r="H188" s="57">
        <f t="shared" si="7"/>
        <v>128.09663102683075</v>
      </c>
      <c r="I188" s="144">
        <v>10766.448</v>
      </c>
      <c r="J188" s="144">
        <v>32279.556</v>
      </c>
      <c r="K188" s="57">
        <f t="shared" si="8"/>
        <v>199.81620679354972</v>
      </c>
      <c r="L188" s="36" t="s">
        <v>398</v>
      </c>
      <c r="M188" s="36" t="s">
        <v>448</v>
      </c>
      <c r="N188" s="36"/>
    </row>
    <row r="189" spans="1:14" x14ac:dyDescent="0.25">
      <c r="A189" s="108">
        <v>185</v>
      </c>
      <c r="B189" s="109" t="s">
        <v>98</v>
      </c>
      <c r="C189" s="144">
        <v>238174</v>
      </c>
      <c r="D189" s="144">
        <v>594211</v>
      </c>
      <c r="E189" s="57">
        <f t="shared" si="6"/>
        <v>149.48609000142756</v>
      </c>
      <c r="F189" s="144">
        <v>224571</v>
      </c>
      <c r="G189" s="144">
        <v>548883</v>
      </c>
      <c r="H189" s="57">
        <f t="shared" si="7"/>
        <v>144.41401605728254</v>
      </c>
      <c r="I189" s="144">
        <v>116469.485</v>
      </c>
      <c r="J189" s="144">
        <v>476873.78700000001</v>
      </c>
      <c r="K189" s="57">
        <f t="shared" si="8"/>
        <v>309.44096816432216</v>
      </c>
      <c r="L189" s="36" t="s">
        <v>394</v>
      </c>
      <c r="M189" s="36" t="s">
        <v>462</v>
      </c>
      <c r="N189" s="36"/>
    </row>
    <row r="190" spans="1:14" x14ac:dyDescent="0.25">
      <c r="A190" s="108">
        <v>186</v>
      </c>
      <c r="B190" s="109" t="s">
        <v>295</v>
      </c>
      <c r="C190" s="144">
        <v>13406</v>
      </c>
      <c r="D190" s="144">
        <v>44650</v>
      </c>
      <c r="E190" s="57">
        <f t="shared" si="6"/>
        <v>233.05982395942112</v>
      </c>
      <c r="F190" s="144">
        <v>13175</v>
      </c>
      <c r="G190" s="144">
        <v>43643</v>
      </c>
      <c r="H190" s="57">
        <f t="shared" si="7"/>
        <v>231.2561669829222</v>
      </c>
      <c r="I190" s="144">
        <v>2928.5549999999998</v>
      </c>
      <c r="J190" s="144">
        <v>17698.269</v>
      </c>
      <c r="K190" s="57">
        <f t="shared" si="8"/>
        <v>504.33452675466231</v>
      </c>
      <c r="L190" s="36" t="s">
        <v>393</v>
      </c>
      <c r="M190" s="36" t="s">
        <v>447</v>
      </c>
      <c r="N190" s="36" t="s">
        <v>410</v>
      </c>
    </row>
    <row r="191" spans="1:14" x14ac:dyDescent="0.25">
      <c r="A191" s="108">
        <v>187</v>
      </c>
      <c r="B191" s="109" t="s">
        <v>299</v>
      </c>
      <c r="C191" s="144">
        <v>111814</v>
      </c>
      <c r="D191" s="144">
        <v>289793</v>
      </c>
      <c r="E191" s="57">
        <f t="shared" si="6"/>
        <v>159.17416423703651</v>
      </c>
      <c r="F191" s="144">
        <v>105362</v>
      </c>
      <c r="G191" s="144">
        <v>270046</v>
      </c>
      <c r="H191" s="57">
        <f t="shared" si="7"/>
        <v>156.30303145346522</v>
      </c>
      <c r="I191" s="144">
        <v>41865.245999999999</v>
      </c>
      <c r="J191" s="144">
        <v>154965.52900000001</v>
      </c>
      <c r="K191" s="57">
        <f t="shared" si="8"/>
        <v>270.15315519703387</v>
      </c>
      <c r="L191" s="36" t="s">
        <v>393</v>
      </c>
      <c r="M191" s="36" t="s">
        <v>451</v>
      </c>
      <c r="N191" s="36" t="s">
        <v>415</v>
      </c>
    </row>
    <row r="192" spans="1:14" x14ac:dyDescent="0.25">
      <c r="A192" s="108">
        <v>188</v>
      </c>
      <c r="B192" s="109" t="s">
        <v>105</v>
      </c>
      <c r="C192" s="144">
        <v>27896</v>
      </c>
      <c r="D192" s="144">
        <v>50137</v>
      </c>
      <c r="E192" s="57">
        <f t="shared" si="6"/>
        <v>79.728276455405819</v>
      </c>
      <c r="F192" s="144">
        <v>27157</v>
      </c>
      <c r="G192" s="144">
        <v>48224</v>
      </c>
      <c r="H192" s="57">
        <f t="shared" si="7"/>
        <v>77.574842582023052</v>
      </c>
      <c r="I192" s="144">
        <v>15626.394</v>
      </c>
      <c r="J192" s="144">
        <v>54507.864999999998</v>
      </c>
      <c r="K192" s="57">
        <f t="shared" si="8"/>
        <v>248.81921574484812</v>
      </c>
      <c r="L192" s="36" t="s">
        <v>395</v>
      </c>
      <c r="M192" s="36" t="s">
        <v>424</v>
      </c>
      <c r="N192" s="36"/>
    </row>
    <row r="193" spans="1:14" x14ac:dyDescent="0.25">
      <c r="A193" s="108">
        <v>189</v>
      </c>
      <c r="B193" s="109" t="s">
        <v>188</v>
      </c>
      <c r="C193" s="144">
        <v>12792</v>
      </c>
      <c r="D193" s="144">
        <v>32366</v>
      </c>
      <c r="E193" s="57">
        <f t="shared" si="6"/>
        <v>153.01751094434022</v>
      </c>
      <c r="F193" s="144">
        <v>12292</v>
      </c>
      <c r="G193" s="144">
        <v>31061</v>
      </c>
      <c r="H193" s="57">
        <f t="shared" si="7"/>
        <v>152.69280833062155</v>
      </c>
      <c r="I193" s="144">
        <v>4877.51</v>
      </c>
      <c r="J193" s="144">
        <v>26338.38</v>
      </c>
      <c r="K193" s="57">
        <f t="shared" si="8"/>
        <v>439.99643260598134</v>
      </c>
      <c r="L193" s="36" t="s">
        <v>398</v>
      </c>
      <c r="M193" s="36" t="s">
        <v>440</v>
      </c>
      <c r="N193" s="36"/>
    </row>
    <row r="194" spans="1:14" x14ac:dyDescent="0.25">
      <c r="A194" s="108">
        <v>190</v>
      </c>
      <c r="B194" s="109" t="s">
        <v>116</v>
      </c>
      <c r="C194" s="144">
        <v>19678</v>
      </c>
      <c r="D194" s="144">
        <v>56746</v>
      </c>
      <c r="E194" s="57">
        <f t="shared" si="6"/>
        <v>188.37280211403601</v>
      </c>
      <c r="F194" s="144">
        <v>18829</v>
      </c>
      <c r="G194" s="144">
        <v>53959</v>
      </c>
      <c r="H194" s="57">
        <f t="shared" si="7"/>
        <v>186.57390195974295</v>
      </c>
      <c r="I194" s="144">
        <v>8813.0190000000002</v>
      </c>
      <c r="J194" s="144">
        <v>39287.58</v>
      </c>
      <c r="K194" s="57">
        <f t="shared" si="8"/>
        <v>345.79025643766346</v>
      </c>
      <c r="L194" s="36" t="s">
        <v>396</v>
      </c>
      <c r="M194" s="36" t="s">
        <v>434</v>
      </c>
      <c r="N194" s="36"/>
    </row>
    <row r="195" spans="1:14" x14ac:dyDescent="0.25">
      <c r="A195" s="108">
        <v>191</v>
      </c>
      <c r="B195" s="109" t="s">
        <v>305</v>
      </c>
      <c r="C195" s="144">
        <v>71570</v>
      </c>
      <c r="D195" s="144">
        <v>210151</v>
      </c>
      <c r="E195" s="57">
        <f t="shared" si="6"/>
        <v>193.63001257510126</v>
      </c>
      <c r="F195" s="144">
        <v>67290</v>
      </c>
      <c r="G195" s="144">
        <v>196436</v>
      </c>
      <c r="H195" s="57">
        <f t="shared" si="7"/>
        <v>191.92450587011444</v>
      </c>
      <c r="I195" s="144">
        <v>40592.857000000004</v>
      </c>
      <c r="J195" s="144">
        <v>129550.118</v>
      </c>
      <c r="K195" s="57">
        <f t="shared" si="8"/>
        <v>219.14510969257469</v>
      </c>
      <c r="L195" s="36" t="s">
        <v>397</v>
      </c>
      <c r="M195" s="36" t="s">
        <v>431</v>
      </c>
      <c r="N195" s="36"/>
    </row>
    <row r="196" spans="1:14" x14ac:dyDescent="0.25">
      <c r="A196" s="108">
        <v>192</v>
      </c>
      <c r="B196" s="109" t="s">
        <v>192</v>
      </c>
      <c r="C196" s="144">
        <v>49258</v>
      </c>
      <c r="D196" s="144">
        <v>131726</v>
      </c>
      <c r="E196" s="57">
        <f t="shared" si="6"/>
        <v>167.42052052458484</v>
      </c>
      <c r="F196" s="144">
        <v>46583</v>
      </c>
      <c r="G196" s="144">
        <v>123635</v>
      </c>
      <c r="H196" s="57">
        <f t="shared" si="7"/>
        <v>165.40798145246123</v>
      </c>
      <c r="I196" s="144">
        <v>38326.809000000001</v>
      </c>
      <c r="J196" s="144">
        <v>115672.829</v>
      </c>
      <c r="K196" s="57">
        <f t="shared" si="8"/>
        <v>201.8065735657774</v>
      </c>
      <c r="L196" s="36" t="s">
        <v>398</v>
      </c>
      <c r="M196" s="36" t="s">
        <v>435</v>
      </c>
      <c r="N196" s="36"/>
    </row>
    <row r="197" spans="1:14" x14ac:dyDescent="0.25">
      <c r="A197" s="108">
        <v>193</v>
      </c>
      <c r="B197" s="109" t="s">
        <v>196</v>
      </c>
      <c r="C197" s="144">
        <v>3317688</v>
      </c>
      <c r="D197" s="144">
        <v>8884459</v>
      </c>
      <c r="E197" s="57">
        <f t="shared" ref="E197:E260" si="9">D197/C197%-100</f>
        <v>167.79067229950499</v>
      </c>
      <c r="F197" s="144">
        <v>2921249</v>
      </c>
      <c r="G197" s="144">
        <v>7445750</v>
      </c>
      <c r="H197" s="57">
        <f t="shared" ref="H197:H260" si="10">G197/F197%-100</f>
        <v>154.88241502179375</v>
      </c>
      <c r="I197" s="144">
        <v>1788174.9210000001</v>
      </c>
      <c r="J197" s="144">
        <v>4152181.139</v>
      </c>
      <c r="K197" s="57">
        <f t="shared" ref="K197:K260" si="11">J197/I197%-100</f>
        <v>132.20217945333769</v>
      </c>
      <c r="L197" s="36" t="s">
        <v>398</v>
      </c>
      <c r="M197" s="36" t="s">
        <v>450</v>
      </c>
      <c r="N197" s="36"/>
    </row>
    <row r="198" spans="1:14" x14ac:dyDescent="0.25">
      <c r="A198" s="108">
        <v>194</v>
      </c>
      <c r="B198" s="109" t="s">
        <v>314</v>
      </c>
      <c r="C198" s="144">
        <v>62248</v>
      </c>
      <c r="D198" s="144">
        <v>146518</v>
      </c>
      <c r="E198" s="57">
        <f t="shared" si="9"/>
        <v>135.37784346485026</v>
      </c>
      <c r="F198" s="144">
        <v>59426</v>
      </c>
      <c r="G198" s="144">
        <v>138416</v>
      </c>
      <c r="H198" s="57">
        <f t="shared" si="10"/>
        <v>132.92161680072695</v>
      </c>
      <c r="I198" s="144">
        <v>48454.932999999997</v>
      </c>
      <c r="J198" s="144">
        <v>178192.14600000001</v>
      </c>
      <c r="K198" s="57">
        <f t="shared" si="11"/>
        <v>267.74820429531911</v>
      </c>
      <c r="L198" s="36" t="s">
        <v>392</v>
      </c>
      <c r="M198" s="36" t="s">
        <v>441</v>
      </c>
      <c r="N198" s="36"/>
    </row>
    <row r="199" spans="1:14" x14ac:dyDescent="0.25">
      <c r="A199" s="108">
        <v>195</v>
      </c>
      <c r="B199" s="109" t="s">
        <v>200</v>
      </c>
      <c r="C199" s="144">
        <v>15369</v>
      </c>
      <c r="D199" s="144">
        <v>40139</v>
      </c>
      <c r="E199" s="57">
        <f t="shared" si="9"/>
        <v>161.16858611490665</v>
      </c>
      <c r="F199" s="144">
        <v>14780</v>
      </c>
      <c r="G199" s="144">
        <v>38324</v>
      </c>
      <c r="H199" s="57">
        <f t="shared" si="10"/>
        <v>159.29634641407307</v>
      </c>
      <c r="I199" s="144">
        <v>9400.06</v>
      </c>
      <c r="J199" s="144">
        <v>24196.129000000001</v>
      </c>
      <c r="K199" s="57">
        <f t="shared" si="11"/>
        <v>157.4039846554171</v>
      </c>
      <c r="L199" s="36" t="s">
        <v>398</v>
      </c>
      <c r="M199" s="36" t="s">
        <v>440</v>
      </c>
      <c r="N199" s="36"/>
    </row>
    <row r="200" spans="1:14" x14ac:dyDescent="0.25">
      <c r="A200" s="108">
        <v>196</v>
      </c>
      <c r="B200" s="109" t="s">
        <v>205</v>
      </c>
      <c r="C200" s="144">
        <v>13379</v>
      </c>
      <c r="D200" s="144">
        <v>49499</v>
      </c>
      <c r="E200" s="57">
        <f t="shared" si="9"/>
        <v>269.97533447940805</v>
      </c>
      <c r="F200" s="144">
        <v>12941</v>
      </c>
      <c r="G200" s="144">
        <v>46856</v>
      </c>
      <c r="H200" s="57">
        <f t="shared" si="10"/>
        <v>262.07402828220387</v>
      </c>
      <c r="I200" s="144">
        <v>9063.8680000000004</v>
      </c>
      <c r="J200" s="144">
        <v>41531.546999999999</v>
      </c>
      <c r="K200" s="57">
        <f t="shared" si="11"/>
        <v>358.20997172509567</v>
      </c>
      <c r="L200" s="36" t="s">
        <v>398</v>
      </c>
      <c r="M200" s="36" t="s">
        <v>435</v>
      </c>
      <c r="N200" s="36"/>
    </row>
    <row r="201" spans="1:14" x14ac:dyDescent="0.25">
      <c r="A201" s="108">
        <v>197</v>
      </c>
      <c r="B201" s="109" t="s">
        <v>233</v>
      </c>
      <c r="C201" s="144">
        <v>48443</v>
      </c>
      <c r="D201" s="144">
        <v>149617</v>
      </c>
      <c r="E201" s="57">
        <f t="shared" si="9"/>
        <v>208.85164007183698</v>
      </c>
      <c r="F201" s="144">
        <v>42789</v>
      </c>
      <c r="G201" s="144">
        <v>133038</v>
      </c>
      <c r="H201" s="57">
        <f t="shared" si="10"/>
        <v>210.91635700764215</v>
      </c>
      <c r="I201" s="144">
        <v>31956.366999999998</v>
      </c>
      <c r="J201" s="144">
        <v>166352.74100000001</v>
      </c>
      <c r="K201" s="57">
        <f t="shared" si="11"/>
        <v>420.56211834092403</v>
      </c>
      <c r="L201" s="36" t="s">
        <v>400</v>
      </c>
      <c r="M201" s="36" t="s">
        <v>461</v>
      </c>
      <c r="N201" s="36" t="s">
        <v>408</v>
      </c>
    </row>
    <row r="202" spans="1:14" x14ac:dyDescent="0.25">
      <c r="A202" s="108">
        <v>198</v>
      </c>
      <c r="B202" s="109" t="s">
        <v>319</v>
      </c>
      <c r="C202" s="144">
        <v>123273</v>
      </c>
      <c r="D202" s="144">
        <v>263615</v>
      </c>
      <c r="E202" s="57">
        <f t="shared" si="9"/>
        <v>113.84650328944699</v>
      </c>
      <c r="F202" s="144">
        <v>115430</v>
      </c>
      <c r="G202" s="144">
        <v>243932</v>
      </c>
      <c r="H202" s="57">
        <f t="shared" si="10"/>
        <v>111.32461231915448</v>
      </c>
      <c r="I202" s="144">
        <v>81494.476999999999</v>
      </c>
      <c r="J202" s="144">
        <v>269221.14500000002</v>
      </c>
      <c r="K202" s="57">
        <f t="shared" si="11"/>
        <v>230.35508038170491</v>
      </c>
      <c r="L202" s="36" t="s">
        <v>392</v>
      </c>
      <c r="M202" s="36" t="s">
        <v>441</v>
      </c>
      <c r="N202" s="36"/>
    </row>
    <row r="203" spans="1:14" x14ac:dyDescent="0.25">
      <c r="A203" s="108">
        <v>199</v>
      </c>
      <c r="B203" s="109" t="s">
        <v>210</v>
      </c>
      <c r="C203" s="144">
        <v>60002</v>
      </c>
      <c r="D203" s="144">
        <v>201924</v>
      </c>
      <c r="E203" s="57">
        <f t="shared" si="9"/>
        <v>236.52878237392088</v>
      </c>
      <c r="F203" s="144">
        <v>57137</v>
      </c>
      <c r="G203" s="144">
        <v>186443</v>
      </c>
      <c r="H203" s="57">
        <f t="shared" si="10"/>
        <v>226.30869664140573</v>
      </c>
      <c r="I203" s="144">
        <v>30630.884999999998</v>
      </c>
      <c r="J203" s="144">
        <v>152203.99799999999</v>
      </c>
      <c r="K203" s="57">
        <f t="shared" si="11"/>
        <v>396.89716114960436</v>
      </c>
      <c r="L203" s="36" t="s">
        <v>398</v>
      </c>
      <c r="M203" s="36" t="s">
        <v>435</v>
      </c>
      <c r="N203" s="36"/>
    </row>
    <row r="204" spans="1:14" x14ac:dyDescent="0.25">
      <c r="A204" s="108">
        <v>200</v>
      </c>
      <c r="B204" s="109" t="s">
        <v>215</v>
      </c>
      <c r="C204" s="144">
        <v>138504</v>
      </c>
      <c r="D204" s="144">
        <v>427174</v>
      </c>
      <c r="E204" s="57">
        <f t="shared" si="9"/>
        <v>208.41997343037025</v>
      </c>
      <c r="F204" s="144">
        <v>127812</v>
      </c>
      <c r="G204" s="144">
        <v>386210</v>
      </c>
      <c r="H204" s="57">
        <f t="shared" si="10"/>
        <v>202.17037523863178</v>
      </c>
      <c r="I204" s="144">
        <v>72116.187999999995</v>
      </c>
      <c r="J204" s="144">
        <v>265997.13400000002</v>
      </c>
      <c r="K204" s="57">
        <f t="shared" si="11"/>
        <v>268.84525011222172</v>
      </c>
      <c r="L204" s="36" t="s">
        <v>398</v>
      </c>
      <c r="M204" s="36" t="s">
        <v>463</v>
      </c>
      <c r="N204" s="36"/>
    </row>
    <row r="205" spans="1:14" x14ac:dyDescent="0.25">
      <c r="A205" s="108">
        <v>201</v>
      </c>
      <c r="B205" s="109" t="s">
        <v>103</v>
      </c>
      <c r="C205" s="144">
        <v>62163</v>
      </c>
      <c r="D205" s="144">
        <v>219810</v>
      </c>
      <c r="E205" s="57">
        <f t="shared" si="9"/>
        <v>253.60262535591914</v>
      </c>
      <c r="F205" s="144">
        <v>56727</v>
      </c>
      <c r="G205" s="144">
        <v>197010</v>
      </c>
      <c r="H205" s="57">
        <f t="shared" si="10"/>
        <v>247.29493891797557</v>
      </c>
      <c r="I205" s="144">
        <v>37484.974999999999</v>
      </c>
      <c r="J205" s="144">
        <v>206986.951</v>
      </c>
      <c r="K205" s="57">
        <f t="shared" si="11"/>
        <v>452.18644536911131</v>
      </c>
      <c r="L205" s="36" t="s">
        <v>394</v>
      </c>
      <c r="M205" s="36" t="s">
        <v>427</v>
      </c>
      <c r="N205" s="36"/>
    </row>
    <row r="206" spans="1:14" x14ac:dyDescent="0.25">
      <c r="A206" s="108">
        <v>202</v>
      </c>
      <c r="B206" s="109" t="s">
        <v>79</v>
      </c>
      <c r="C206" s="144">
        <v>8642</v>
      </c>
      <c r="D206" s="144">
        <v>25319</v>
      </c>
      <c r="E206" s="57">
        <f t="shared" si="9"/>
        <v>192.97616292524879</v>
      </c>
      <c r="F206" s="144">
        <v>8484</v>
      </c>
      <c r="G206" s="144">
        <v>24619</v>
      </c>
      <c r="H206" s="57">
        <f t="shared" si="10"/>
        <v>190.18151815181517</v>
      </c>
      <c r="I206" s="144">
        <v>2191.8649999999998</v>
      </c>
      <c r="J206" s="144">
        <v>22333.695</v>
      </c>
      <c r="K206" s="57">
        <f t="shared" si="11"/>
        <v>918.93570087573823</v>
      </c>
      <c r="L206" s="36" t="s">
        <v>401</v>
      </c>
      <c r="M206" s="36" t="s">
        <v>445</v>
      </c>
      <c r="N206" s="36" t="s">
        <v>411</v>
      </c>
    </row>
    <row r="207" spans="1:14" x14ac:dyDescent="0.25">
      <c r="A207" s="108">
        <v>203</v>
      </c>
      <c r="B207" s="109" t="s">
        <v>303</v>
      </c>
      <c r="C207" s="144">
        <v>305576</v>
      </c>
      <c r="D207" s="144">
        <v>469339</v>
      </c>
      <c r="E207" s="57">
        <f t="shared" si="9"/>
        <v>53.591577872607786</v>
      </c>
      <c r="F207" s="144">
        <v>299769</v>
      </c>
      <c r="G207" s="144">
        <v>453904</v>
      </c>
      <c r="H207" s="57">
        <f t="shared" si="10"/>
        <v>51.417925135687824</v>
      </c>
      <c r="I207" s="144">
        <v>280243.07400000002</v>
      </c>
      <c r="J207" s="144">
        <v>597112.63800000004</v>
      </c>
      <c r="K207" s="57">
        <f t="shared" si="11"/>
        <v>113.06954333508344</v>
      </c>
      <c r="L207" s="36" t="s">
        <v>393</v>
      </c>
      <c r="M207" s="36" t="s">
        <v>456</v>
      </c>
      <c r="N207" s="36" t="s">
        <v>411</v>
      </c>
    </row>
    <row r="208" spans="1:14" x14ac:dyDescent="0.25">
      <c r="A208" s="108">
        <v>204</v>
      </c>
      <c r="B208" s="109" t="s">
        <v>220</v>
      </c>
      <c r="C208" s="144">
        <v>46344</v>
      </c>
      <c r="D208" s="144">
        <v>145924</v>
      </c>
      <c r="E208" s="57">
        <f t="shared" si="9"/>
        <v>214.87139651303295</v>
      </c>
      <c r="F208" s="144">
        <v>43739</v>
      </c>
      <c r="G208" s="144">
        <v>136498</v>
      </c>
      <c r="H208" s="57">
        <f t="shared" si="10"/>
        <v>212.07389286449165</v>
      </c>
      <c r="I208" s="144">
        <v>50422.758999999998</v>
      </c>
      <c r="J208" s="144">
        <v>264017.489</v>
      </c>
      <c r="K208" s="57">
        <f t="shared" si="11"/>
        <v>423.60777997094533</v>
      </c>
      <c r="L208" s="36" t="s">
        <v>398</v>
      </c>
      <c r="M208" s="36" t="s">
        <v>440</v>
      </c>
      <c r="N208" s="36" t="s">
        <v>410</v>
      </c>
    </row>
    <row r="209" spans="1:14" x14ac:dyDescent="0.25">
      <c r="A209" s="108">
        <v>205</v>
      </c>
      <c r="B209" s="109" t="s">
        <v>121</v>
      </c>
      <c r="C209" s="144">
        <v>290421</v>
      </c>
      <c r="D209" s="144">
        <v>890871</v>
      </c>
      <c r="E209" s="57">
        <f t="shared" si="9"/>
        <v>206.75157788176472</v>
      </c>
      <c r="F209" s="144">
        <v>266069</v>
      </c>
      <c r="G209" s="144">
        <v>819147</v>
      </c>
      <c r="H209" s="57">
        <f t="shared" si="10"/>
        <v>207.87013894891925</v>
      </c>
      <c r="I209" s="144">
        <v>163266.52499999999</v>
      </c>
      <c r="J209" s="144">
        <v>699776.14199999999</v>
      </c>
      <c r="K209" s="57">
        <f t="shared" si="11"/>
        <v>328.60968713580445</v>
      </c>
      <c r="L209" s="36" t="s">
        <v>396</v>
      </c>
      <c r="M209" s="36" t="s">
        <v>443</v>
      </c>
      <c r="N209" s="36"/>
    </row>
    <row r="210" spans="1:14" x14ac:dyDescent="0.25">
      <c r="A210" s="108">
        <v>206</v>
      </c>
      <c r="B210" s="109" t="s">
        <v>310</v>
      </c>
      <c r="C210" s="144">
        <v>18542</v>
      </c>
      <c r="D210" s="144">
        <v>43783</v>
      </c>
      <c r="E210" s="57">
        <f t="shared" si="9"/>
        <v>136.12878869593357</v>
      </c>
      <c r="F210" s="144">
        <v>17796</v>
      </c>
      <c r="G210" s="144">
        <v>42424</v>
      </c>
      <c r="H210" s="57">
        <f t="shared" si="10"/>
        <v>138.3906495841762</v>
      </c>
      <c r="I210" s="144">
        <v>6135.6019999999999</v>
      </c>
      <c r="J210" s="144">
        <v>32252.179</v>
      </c>
      <c r="K210" s="57">
        <f t="shared" si="11"/>
        <v>425.6563088674917</v>
      </c>
      <c r="L210" s="36" t="s">
        <v>397</v>
      </c>
      <c r="M210" s="36" t="s">
        <v>430</v>
      </c>
      <c r="N210" s="36"/>
    </row>
    <row r="211" spans="1:14" x14ac:dyDescent="0.25">
      <c r="A211" s="108">
        <v>207</v>
      </c>
      <c r="B211" s="109" t="s">
        <v>225</v>
      </c>
      <c r="C211" s="144">
        <v>139795</v>
      </c>
      <c r="D211" s="144">
        <v>430093</v>
      </c>
      <c r="E211" s="57">
        <f t="shared" si="9"/>
        <v>207.65978754604959</v>
      </c>
      <c r="F211" s="144">
        <v>130729</v>
      </c>
      <c r="G211" s="144">
        <v>398705</v>
      </c>
      <c r="H211" s="57">
        <f t="shared" si="10"/>
        <v>204.98588683459678</v>
      </c>
      <c r="I211" s="144">
        <v>62121.733</v>
      </c>
      <c r="J211" s="144">
        <v>273743.32500000001</v>
      </c>
      <c r="K211" s="57">
        <f t="shared" si="11"/>
        <v>340.6562917360983</v>
      </c>
      <c r="L211" s="36" t="s">
        <v>398</v>
      </c>
      <c r="M211" s="36" t="s">
        <v>463</v>
      </c>
      <c r="N211" s="36"/>
    </row>
    <row r="212" spans="1:14" x14ac:dyDescent="0.25">
      <c r="A212" s="108">
        <v>208</v>
      </c>
      <c r="B212" s="109" t="s">
        <v>230</v>
      </c>
      <c r="C212" s="144">
        <v>45964</v>
      </c>
      <c r="D212" s="144">
        <v>144476</v>
      </c>
      <c r="E212" s="57">
        <f t="shared" si="9"/>
        <v>214.32425376381519</v>
      </c>
      <c r="F212" s="144">
        <v>44213</v>
      </c>
      <c r="G212" s="144">
        <v>136196</v>
      </c>
      <c r="H212" s="57">
        <f t="shared" si="10"/>
        <v>208.04514509307216</v>
      </c>
      <c r="I212" s="144">
        <v>19953.616999999998</v>
      </c>
      <c r="J212" s="144">
        <v>115411.355</v>
      </c>
      <c r="K212" s="57">
        <f t="shared" si="11"/>
        <v>478.39816710925152</v>
      </c>
      <c r="L212" s="36" t="s">
        <v>398</v>
      </c>
      <c r="M212" s="36" t="s">
        <v>438</v>
      </c>
      <c r="N212" s="36"/>
    </row>
    <row r="213" spans="1:14" x14ac:dyDescent="0.25">
      <c r="A213" s="108">
        <v>209</v>
      </c>
      <c r="B213" s="109" t="s">
        <v>315</v>
      </c>
      <c r="C213" s="144">
        <v>16340</v>
      </c>
      <c r="D213" s="144">
        <v>49662</v>
      </c>
      <c r="E213" s="57">
        <f t="shared" si="9"/>
        <v>203.92900856793142</v>
      </c>
      <c r="F213" s="144">
        <v>15877</v>
      </c>
      <c r="G213" s="144">
        <v>47932</v>
      </c>
      <c r="H213" s="57">
        <f t="shared" si="10"/>
        <v>201.89582414813879</v>
      </c>
      <c r="I213" s="144">
        <v>7447.7529999999997</v>
      </c>
      <c r="J213" s="144">
        <v>21566.633999999998</v>
      </c>
      <c r="K213" s="57">
        <f t="shared" si="11"/>
        <v>189.57235826698331</v>
      </c>
      <c r="L213" s="36" t="s">
        <v>397</v>
      </c>
      <c r="M213" s="36" t="s">
        <v>431</v>
      </c>
      <c r="N213" s="36"/>
    </row>
    <row r="214" spans="1:14" x14ac:dyDescent="0.25">
      <c r="A214" s="108">
        <v>210</v>
      </c>
      <c r="B214" s="109" t="s">
        <v>320</v>
      </c>
      <c r="C214" s="144">
        <v>25215</v>
      </c>
      <c r="D214" s="144">
        <v>75294</v>
      </c>
      <c r="E214" s="57">
        <f t="shared" si="9"/>
        <v>198.60797144556813</v>
      </c>
      <c r="F214" s="144">
        <v>24434</v>
      </c>
      <c r="G214" s="144">
        <v>72755</v>
      </c>
      <c r="H214" s="57">
        <f t="shared" si="10"/>
        <v>197.76131619873945</v>
      </c>
      <c r="I214" s="144">
        <v>14458.567999999999</v>
      </c>
      <c r="J214" s="144">
        <v>61178.644999999997</v>
      </c>
      <c r="K214" s="57">
        <f t="shared" si="11"/>
        <v>323.13073466196653</v>
      </c>
      <c r="L214" s="36" t="s">
        <v>397</v>
      </c>
      <c r="M214" s="36" t="s">
        <v>430</v>
      </c>
      <c r="N214" s="36"/>
    </row>
    <row r="215" spans="1:14" x14ac:dyDescent="0.25">
      <c r="A215" s="108">
        <v>211</v>
      </c>
      <c r="B215" s="109" t="s">
        <v>234</v>
      </c>
      <c r="C215" s="144">
        <v>2400983</v>
      </c>
      <c r="D215" s="144">
        <v>7284401</v>
      </c>
      <c r="E215" s="57">
        <f t="shared" si="9"/>
        <v>203.39244384487517</v>
      </c>
      <c r="F215" s="144">
        <v>2141065</v>
      </c>
      <c r="G215" s="144">
        <v>6331549</v>
      </c>
      <c r="H215" s="57">
        <f t="shared" si="10"/>
        <v>195.71960683117982</v>
      </c>
      <c r="I215" s="144">
        <v>1052229.7819999999</v>
      </c>
      <c r="J215" s="144">
        <v>3933749.9550000001</v>
      </c>
      <c r="K215" s="57">
        <f t="shared" si="11"/>
        <v>273.84894652221504</v>
      </c>
      <c r="L215" s="36" t="s">
        <v>398</v>
      </c>
      <c r="M215" s="36" t="s">
        <v>463</v>
      </c>
      <c r="N215" s="36"/>
    </row>
    <row r="216" spans="1:14" x14ac:dyDescent="0.25">
      <c r="A216" s="108">
        <v>212</v>
      </c>
      <c r="B216" s="109" t="s">
        <v>84</v>
      </c>
      <c r="C216" s="144">
        <v>31783</v>
      </c>
      <c r="D216" s="144">
        <v>98935</v>
      </c>
      <c r="E216" s="57">
        <f t="shared" si="9"/>
        <v>211.28276122455401</v>
      </c>
      <c r="F216" s="144">
        <v>29853</v>
      </c>
      <c r="G216" s="144">
        <v>91727</v>
      </c>
      <c r="H216" s="57">
        <f t="shared" si="10"/>
        <v>207.26225169999668</v>
      </c>
      <c r="I216" s="144">
        <v>17939.024000000001</v>
      </c>
      <c r="J216" s="144">
        <v>73515.861000000004</v>
      </c>
      <c r="K216" s="57">
        <f t="shared" si="11"/>
        <v>309.80970313658094</v>
      </c>
      <c r="L216" s="36" t="s">
        <v>401</v>
      </c>
      <c r="M216" s="36" t="s">
        <v>449</v>
      </c>
      <c r="N216" s="36" t="s">
        <v>411</v>
      </c>
    </row>
    <row r="217" spans="1:14" x14ac:dyDescent="0.25">
      <c r="A217" s="108">
        <v>213</v>
      </c>
      <c r="B217" s="109" t="s">
        <v>126</v>
      </c>
      <c r="C217" s="144">
        <v>59869</v>
      </c>
      <c r="D217" s="144">
        <v>137409</v>
      </c>
      <c r="E217" s="57">
        <f t="shared" si="9"/>
        <v>129.51611017387961</v>
      </c>
      <c r="F217" s="144">
        <v>56226</v>
      </c>
      <c r="G217" s="144">
        <v>126883</v>
      </c>
      <c r="H217" s="57">
        <f t="shared" si="10"/>
        <v>125.66606196421586</v>
      </c>
      <c r="I217" s="144">
        <v>52260.324000000001</v>
      </c>
      <c r="J217" s="144">
        <v>200356.49</v>
      </c>
      <c r="K217" s="57">
        <f t="shared" si="11"/>
        <v>283.38164531854028</v>
      </c>
      <c r="L217" s="36" t="s">
        <v>396</v>
      </c>
      <c r="M217" s="36" t="s">
        <v>443</v>
      </c>
      <c r="N217" s="36"/>
    </row>
    <row r="218" spans="1:14" x14ac:dyDescent="0.25">
      <c r="A218" s="108">
        <v>214</v>
      </c>
      <c r="B218" s="109" t="s">
        <v>89</v>
      </c>
      <c r="C218" s="144">
        <v>42829</v>
      </c>
      <c r="D218" s="144">
        <v>133880</v>
      </c>
      <c r="E218" s="57">
        <f t="shared" si="9"/>
        <v>212.59193537089357</v>
      </c>
      <c r="F218" s="144">
        <v>40527</v>
      </c>
      <c r="G218" s="144">
        <v>124030</v>
      </c>
      <c r="H218" s="57">
        <f t="shared" si="10"/>
        <v>206.04288499025341</v>
      </c>
      <c r="I218" s="144">
        <v>23623.707999999999</v>
      </c>
      <c r="J218" s="144">
        <v>132630.98300000001</v>
      </c>
      <c r="K218" s="57">
        <f t="shared" si="11"/>
        <v>461.4316897245767</v>
      </c>
      <c r="L218" s="36" t="s">
        <v>401</v>
      </c>
      <c r="M218" s="36" t="s">
        <v>445</v>
      </c>
      <c r="N218" s="36" t="s">
        <v>411</v>
      </c>
    </row>
    <row r="219" spans="1:14" x14ac:dyDescent="0.25">
      <c r="A219" s="108">
        <v>215</v>
      </c>
      <c r="B219" s="109" t="s">
        <v>308</v>
      </c>
      <c r="C219" s="144">
        <v>10677</v>
      </c>
      <c r="D219" s="144">
        <v>40264</v>
      </c>
      <c r="E219" s="57">
        <f t="shared" si="9"/>
        <v>277.10967500234148</v>
      </c>
      <c r="F219" s="144">
        <v>10343</v>
      </c>
      <c r="G219" s="144">
        <v>39007</v>
      </c>
      <c r="H219" s="57">
        <f t="shared" si="10"/>
        <v>277.13429372522478</v>
      </c>
      <c r="I219" s="144">
        <v>3487.7930000000001</v>
      </c>
      <c r="J219" s="144">
        <v>20824.588</v>
      </c>
      <c r="K219" s="57">
        <f t="shared" si="11"/>
        <v>497.07064037343957</v>
      </c>
      <c r="L219" s="36" t="s">
        <v>393</v>
      </c>
      <c r="M219" s="36" t="s">
        <v>451</v>
      </c>
      <c r="N219" s="36" t="s">
        <v>415</v>
      </c>
    </row>
    <row r="220" spans="1:14" x14ac:dyDescent="0.25">
      <c r="A220" s="108">
        <v>216</v>
      </c>
      <c r="B220" s="109" t="s">
        <v>238</v>
      </c>
      <c r="C220" s="144">
        <v>12514</v>
      </c>
      <c r="D220" s="144">
        <v>34303</v>
      </c>
      <c r="E220" s="57">
        <f t="shared" si="9"/>
        <v>174.11698897235095</v>
      </c>
      <c r="F220" s="144">
        <v>12122</v>
      </c>
      <c r="G220" s="144">
        <v>32848</v>
      </c>
      <c r="H220" s="57">
        <f t="shared" si="10"/>
        <v>170.97838640488368</v>
      </c>
      <c r="I220" s="144">
        <v>6526.9589999999998</v>
      </c>
      <c r="J220" s="144">
        <v>25727.387999999999</v>
      </c>
      <c r="K220" s="57">
        <f t="shared" si="11"/>
        <v>294.17112931152167</v>
      </c>
      <c r="L220" s="36" t="s">
        <v>398</v>
      </c>
      <c r="M220" s="36" t="s">
        <v>448</v>
      </c>
      <c r="N220" s="36"/>
    </row>
    <row r="221" spans="1:14" x14ac:dyDescent="0.25">
      <c r="A221" s="108">
        <v>217</v>
      </c>
      <c r="B221" s="109" t="s">
        <v>131</v>
      </c>
      <c r="C221" s="144">
        <v>58142</v>
      </c>
      <c r="D221" s="144">
        <v>224432</v>
      </c>
      <c r="E221" s="57">
        <f t="shared" si="9"/>
        <v>286.00667331705137</v>
      </c>
      <c r="F221" s="144">
        <v>55011</v>
      </c>
      <c r="G221" s="144">
        <v>206623</v>
      </c>
      <c r="H221" s="57">
        <f t="shared" si="10"/>
        <v>275.60306120594061</v>
      </c>
      <c r="I221" s="144">
        <v>35159.072</v>
      </c>
      <c r="J221" s="144">
        <v>202183.81</v>
      </c>
      <c r="K221" s="57">
        <f t="shared" si="11"/>
        <v>475.05445536218929</v>
      </c>
      <c r="L221" s="36" t="s">
        <v>396</v>
      </c>
      <c r="M221" s="36" t="s">
        <v>454</v>
      </c>
      <c r="N221" s="36"/>
    </row>
    <row r="222" spans="1:14" x14ac:dyDescent="0.25">
      <c r="A222" s="108">
        <v>218</v>
      </c>
      <c r="B222" s="109" t="s">
        <v>108</v>
      </c>
      <c r="C222" s="144">
        <v>117340</v>
      </c>
      <c r="D222" s="144">
        <v>285870</v>
      </c>
      <c r="E222" s="57">
        <f t="shared" si="9"/>
        <v>143.62536219532979</v>
      </c>
      <c r="F222" s="144">
        <v>112365</v>
      </c>
      <c r="G222" s="144">
        <v>267153</v>
      </c>
      <c r="H222" s="57">
        <f t="shared" si="10"/>
        <v>137.75463890001333</v>
      </c>
      <c r="I222" s="144">
        <v>22267.508999999998</v>
      </c>
      <c r="J222" s="144">
        <v>83505.688999999998</v>
      </c>
      <c r="K222" s="57">
        <f t="shared" si="11"/>
        <v>275.01136296835</v>
      </c>
      <c r="L222" s="36" t="s">
        <v>394</v>
      </c>
      <c r="M222" s="36" t="s">
        <v>436</v>
      </c>
      <c r="N222" s="36"/>
    </row>
    <row r="223" spans="1:14" x14ac:dyDescent="0.25">
      <c r="A223" s="108">
        <v>219</v>
      </c>
      <c r="B223" s="109" t="s">
        <v>313</v>
      </c>
      <c r="C223" s="144">
        <v>10649</v>
      </c>
      <c r="D223" s="144">
        <v>26970</v>
      </c>
      <c r="E223" s="57">
        <f t="shared" si="9"/>
        <v>153.2632172034933</v>
      </c>
      <c r="F223" s="144">
        <v>10395</v>
      </c>
      <c r="G223" s="144">
        <v>26334</v>
      </c>
      <c r="H223" s="57">
        <f t="shared" si="10"/>
        <v>153.33333333333331</v>
      </c>
      <c r="I223" s="144">
        <v>4174.4059999999999</v>
      </c>
      <c r="J223" s="144">
        <v>18944.989000000001</v>
      </c>
      <c r="K223" s="57">
        <f t="shared" si="11"/>
        <v>353.83676144582012</v>
      </c>
      <c r="L223" s="36" t="s">
        <v>393</v>
      </c>
      <c r="M223" s="36" t="s">
        <v>447</v>
      </c>
      <c r="N223" s="36" t="s">
        <v>410</v>
      </c>
    </row>
    <row r="224" spans="1:14" x14ac:dyDescent="0.25">
      <c r="A224" s="108">
        <v>220</v>
      </c>
      <c r="B224" s="109" t="s">
        <v>242</v>
      </c>
      <c r="C224" s="144">
        <v>42669</v>
      </c>
      <c r="D224" s="144">
        <v>119340</v>
      </c>
      <c r="E224" s="57">
        <f t="shared" si="9"/>
        <v>179.68782957182032</v>
      </c>
      <c r="F224" s="144">
        <v>39304</v>
      </c>
      <c r="G224" s="144">
        <v>108040</v>
      </c>
      <c r="H224" s="57">
        <f t="shared" si="10"/>
        <v>174.88296356604923</v>
      </c>
      <c r="I224" s="144">
        <v>39385.381000000001</v>
      </c>
      <c r="J224" s="144">
        <v>102013.156</v>
      </c>
      <c r="K224" s="57">
        <f t="shared" si="11"/>
        <v>159.01274384015733</v>
      </c>
      <c r="L224" s="36" t="s">
        <v>398</v>
      </c>
      <c r="M224" s="36" t="s">
        <v>438</v>
      </c>
      <c r="N224" s="36"/>
    </row>
    <row r="225" spans="1:14" x14ac:dyDescent="0.25">
      <c r="A225" s="108">
        <v>221</v>
      </c>
      <c r="B225" s="109" t="s">
        <v>136</v>
      </c>
      <c r="C225" s="144">
        <v>215775</v>
      </c>
      <c r="D225" s="144">
        <v>637894</v>
      </c>
      <c r="E225" s="57">
        <f t="shared" si="9"/>
        <v>195.62924342486389</v>
      </c>
      <c r="F225" s="144">
        <v>195876</v>
      </c>
      <c r="G225" s="144">
        <v>576420</v>
      </c>
      <c r="H225" s="57">
        <f t="shared" si="10"/>
        <v>194.27801262022911</v>
      </c>
      <c r="I225" s="144">
        <v>113084.613</v>
      </c>
      <c r="J225" s="144">
        <v>398462.02500000002</v>
      </c>
      <c r="K225" s="57">
        <f t="shared" si="11"/>
        <v>252.35742019119795</v>
      </c>
      <c r="L225" s="36" t="s">
        <v>396</v>
      </c>
      <c r="M225" s="36" t="s">
        <v>454</v>
      </c>
      <c r="N225" s="36"/>
    </row>
    <row r="226" spans="1:14" x14ac:dyDescent="0.25">
      <c r="A226" s="108">
        <v>222</v>
      </c>
      <c r="B226" s="109" t="s">
        <v>141</v>
      </c>
      <c r="C226" s="144">
        <v>27385</v>
      </c>
      <c r="D226" s="144">
        <v>76282</v>
      </c>
      <c r="E226" s="57">
        <f t="shared" si="9"/>
        <v>178.55395289391998</v>
      </c>
      <c r="F226" s="144">
        <v>25842</v>
      </c>
      <c r="G226" s="144">
        <v>71143</v>
      </c>
      <c r="H226" s="57">
        <f t="shared" si="10"/>
        <v>175.29989938859222</v>
      </c>
      <c r="I226" s="144">
        <v>19738.958999999999</v>
      </c>
      <c r="J226" s="144">
        <v>78500.087</v>
      </c>
      <c r="K226" s="57">
        <f t="shared" si="11"/>
        <v>297.69111937463367</v>
      </c>
      <c r="L226" s="36" t="s">
        <v>396</v>
      </c>
      <c r="M226" s="36" t="s">
        <v>443</v>
      </c>
      <c r="N226" s="36"/>
    </row>
    <row r="227" spans="1:14" x14ac:dyDescent="0.25">
      <c r="A227" s="108">
        <v>223</v>
      </c>
      <c r="B227" s="109" t="s">
        <v>325</v>
      </c>
      <c r="C227" s="144">
        <v>9548</v>
      </c>
      <c r="D227" s="144">
        <v>31359</v>
      </c>
      <c r="E227" s="57">
        <f t="shared" si="9"/>
        <v>228.43527440301631</v>
      </c>
      <c r="F227" s="144">
        <v>9378</v>
      </c>
      <c r="G227" s="144">
        <v>30583</v>
      </c>
      <c r="H227" s="57">
        <f t="shared" si="10"/>
        <v>226.1143100874387</v>
      </c>
      <c r="I227" s="144">
        <v>8187.4589999999998</v>
      </c>
      <c r="J227" s="144">
        <v>43656.298999999999</v>
      </c>
      <c r="K227" s="57">
        <f t="shared" si="11"/>
        <v>433.20937546068933</v>
      </c>
      <c r="L227" s="36" t="s">
        <v>397</v>
      </c>
      <c r="M227" s="36" t="s">
        <v>431</v>
      </c>
      <c r="N227" s="36"/>
    </row>
    <row r="228" spans="1:14" x14ac:dyDescent="0.25">
      <c r="A228" s="108">
        <v>224</v>
      </c>
      <c r="B228" s="109" t="s">
        <v>246</v>
      </c>
      <c r="C228" s="144">
        <v>6511</v>
      </c>
      <c r="D228" s="144">
        <v>17072</v>
      </c>
      <c r="E228" s="57">
        <f t="shared" si="9"/>
        <v>162.20242666257104</v>
      </c>
      <c r="F228" s="144">
        <v>6293</v>
      </c>
      <c r="G228" s="144">
        <v>16395</v>
      </c>
      <c r="H228" s="57">
        <f t="shared" si="10"/>
        <v>160.5275703162244</v>
      </c>
      <c r="I228" s="144">
        <v>3532.038</v>
      </c>
      <c r="J228" s="144">
        <v>15606.714</v>
      </c>
      <c r="K228" s="57">
        <f t="shared" si="11"/>
        <v>341.86144090182495</v>
      </c>
      <c r="L228" s="36" t="s">
        <v>398</v>
      </c>
      <c r="M228" s="36" t="s">
        <v>507</v>
      </c>
      <c r="N228" s="36"/>
    </row>
    <row r="229" spans="1:14" x14ac:dyDescent="0.25">
      <c r="A229" s="108">
        <v>225</v>
      </c>
      <c r="B229" s="109" t="s">
        <v>146</v>
      </c>
      <c r="C229" s="144">
        <v>54464</v>
      </c>
      <c r="D229" s="144">
        <v>124092</v>
      </c>
      <c r="E229" s="57">
        <f t="shared" si="9"/>
        <v>127.84224441833138</v>
      </c>
      <c r="F229" s="144">
        <v>51747</v>
      </c>
      <c r="G229" s="144">
        <v>116881</v>
      </c>
      <c r="H229" s="57">
        <f t="shared" si="10"/>
        <v>125.87009874968595</v>
      </c>
      <c r="I229" s="144">
        <v>32471.530999999999</v>
      </c>
      <c r="J229" s="144">
        <v>109788.879</v>
      </c>
      <c r="K229" s="57">
        <f t="shared" si="11"/>
        <v>238.10810768361983</v>
      </c>
      <c r="L229" s="36" t="s">
        <v>396</v>
      </c>
      <c r="M229" s="36" t="s">
        <v>454</v>
      </c>
      <c r="N229" s="36"/>
    </row>
    <row r="230" spans="1:14" x14ac:dyDescent="0.25">
      <c r="A230" s="108">
        <v>226</v>
      </c>
      <c r="B230" s="109" t="s">
        <v>324</v>
      </c>
      <c r="C230" s="144">
        <v>41155</v>
      </c>
      <c r="D230" s="144">
        <v>145828</v>
      </c>
      <c r="E230" s="57">
        <f t="shared" si="9"/>
        <v>254.33847649131332</v>
      </c>
      <c r="F230" s="144">
        <v>39303</v>
      </c>
      <c r="G230" s="144">
        <v>137956</v>
      </c>
      <c r="H230" s="57">
        <f t="shared" si="10"/>
        <v>251.00628450754397</v>
      </c>
      <c r="I230" s="144">
        <v>19074.561000000002</v>
      </c>
      <c r="J230" s="144">
        <v>113399.568</v>
      </c>
      <c r="K230" s="57">
        <f t="shared" si="11"/>
        <v>494.50683032757604</v>
      </c>
      <c r="L230" s="36" t="s">
        <v>392</v>
      </c>
      <c r="M230" s="36" t="s">
        <v>428</v>
      </c>
      <c r="N230" s="36"/>
    </row>
    <row r="231" spans="1:14" x14ac:dyDescent="0.25">
      <c r="A231" s="108">
        <v>227</v>
      </c>
      <c r="B231" s="109" t="s">
        <v>113</v>
      </c>
      <c r="C231" s="144">
        <v>42155</v>
      </c>
      <c r="D231" s="144">
        <v>110163</v>
      </c>
      <c r="E231" s="57">
        <f t="shared" si="9"/>
        <v>161.32843079112797</v>
      </c>
      <c r="F231" s="144">
        <v>40081</v>
      </c>
      <c r="G231" s="144">
        <v>102003</v>
      </c>
      <c r="H231" s="57">
        <f t="shared" si="10"/>
        <v>154.49215338938649</v>
      </c>
      <c r="I231" s="144">
        <v>15665.669</v>
      </c>
      <c r="J231" s="144">
        <v>40934.803999999996</v>
      </c>
      <c r="K231" s="57">
        <f t="shared" si="11"/>
        <v>161.30262295213817</v>
      </c>
      <c r="L231" s="36" t="s">
        <v>394</v>
      </c>
      <c r="M231" s="36" t="s">
        <v>436</v>
      </c>
      <c r="N231" s="36"/>
    </row>
    <row r="232" spans="1:14" x14ac:dyDescent="0.25">
      <c r="A232" s="108">
        <v>228</v>
      </c>
      <c r="B232" s="109" t="s">
        <v>250</v>
      </c>
      <c r="C232" s="144">
        <v>10697</v>
      </c>
      <c r="D232" s="144">
        <v>32382</v>
      </c>
      <c r="E232" s="57">
        <f t="shared" si="9"/>
        <v>202.72038889408248</v>
      </c>
      <c r="F232" s="144">
        <v>10285</v>
      </c>
      <c r="G232" s="144">
        <v>31220</v>
      </c>
      <c r="H232" s="57">
        <f t="shared" si="10"/>
        <v>203.54885755955274</v>
      </c>
      <c r="I232" s="144">
        <v>7713.0780000000004</v>
      </c>
      <c r="J232" s="144">
        <v>43270.025000000001</v>
      </c>
      <c r="K232" s="57">
        <f t="shared" si="11"/>
        <v>460.99555845279929</v>
      </c>
      <c r="L232" s="36" t="s">
        <v>398</v>
      </c>
      <c r="M232" s="36" t="s">
        <v>435</v>
      </c>
      <c r="N232" s="36"/>
    </row>
    <row r="233" spans="1:14" x14ac:dyDescent="0.25">
      <c r="A233" s="108">
        <v>229</v>
      </c>
      <c r="B233" s="109" t="s">
        <v>403</v>
      </c>
      <c r="C233" s="144">
        <v>12307</v>
      </c>
      <c r="D233" s="144">
        <v>33318</v>
      </c>
      <c r="E233" s="57">
        <f t="shared" si="9"/>
        <v>170.72397822377508</v>
      </c>
      <c r="F233" s="144">
        <v>11999</v>
      </c>
      <c r="G233" s="144">
        <v>32225</v>
      </c>
      <c r="H233" s="57">
        <f t="shared" si="10"/>
        <v>168.56404700391698</v>
      </c>
      <c r="I233" s="144">
        <v>6980.1989999999996</v>
      </c>
      <c r="J233" s="144">
        <v>26267.539000000001</v>
      </c>
      <c r="K233" s="57">
        <f t="shared" si="11"/>
        <v>276.3150448862562</v>
      </c>
      <c r="L233" s="36" t="s">
        <v>398</v>
      </c>
      <c r="M233" s="36" t="s">
        <v>435</v>
      </c>
      <c r="N233" s="36"/>
    </row>
    <row r="234" spans="1:14" x14ac:dyDescent="0.25">
      <c r="A234" s="108">
        <v>230</v>
      </c>
      <c r="B234" s="109" t="s">
        <v>330</v>
      </c>
      <c r="C234" s="144">
        <v>5999</v>
      </c>
      <c r="D234" s="144">
        <v>21147</v>
      </c>
      <c r="E234" s="57">
        <f t="shared" si="9"/>
        <v>252.5087514585764</v>
      </c>
      <c r="F234" s="144">
        <v>5850</v>
      </c>
      <c r="G234" s="144">
        <v>20620</v>
      </c>
      <c r="H234" s="57">
        <f t="shared" si="10"/>
        <v>252.47863247863251</v>
      </c>
      <c r="I234" s="144">
        <v>4727.4319999999998</v>
      </c>
      <c r="J234" s="144">
        <v>16940.437000000002</v>
      </c>
      <c r="K234" s="57">
        <f t="shared" si="11"/>
        <v>258.34332466336912</v>
      </c>
      <c r="L234" s="36" t="s">
        <v>397</v>
      </c>
      <c r="M234" s="36" t="s">
        <v>431</v>
      </c>
      <c r="N234" s="36"/>
    </row>
    <row r="235" spans="1:14" x14ac:dyDescent="0.25">
      <c r="A235" s="108">
        <v>231</v>
      </c>
      <c r="B235" s="109" t="s">
        <v>110</v>
      </c>
      <c r="C235" s="144">
        <v>15916</v>
      </c>
      <c r="D235" s="144">
        <v>46741</v>
      </c>
      <c r="E235" s="57">
        <f t="shared" si="9"/>
        <v>193.67303342548382</v>
      </c>
      <c r="F235" s="144">
        <v>15311</v>
      </c>
      <c r="G235" s="144">
        <v>44653</v>
      </c>
      <c r="H235" s="57">
        <f t="shared" si="10"/>
        <v>191.63999738749914</v>
      </c>
      <c r="I235" s="144">
        <v>12569.007</v>
      </c>
      <c r="J235" s="144">
        <v>58157.493000000002</v>
      </c>
      <c r="K235" s="57">
        <f t="shared" si="11"/>
        <v>362.70555024752559</v>
      </c>
      <c r="L235" s="36" t="s">
        <v>395</v>
      </c>
      <c r="M235" s="36" t="s">
        <v>424</v>
      </c>
      <c r="N235" s="36"/>
    </row>
    <row r="236" spans="1:14" x14ac:dyDescent="0.25">
      <c r="A236" s="108">
        <v>232</v>
      </c>
      <c r="B236" s="109" t="s">
        <v>151</v>
      </c>
      <c r="C236" s="144">
        <v>71740</v>
      </c>
      <c r="D236" s="144">
        <v>189618</v>
      </c>
      <c r="E236" s="57">
        <f t="shared" si="9"/>
        <v>164.31279620853081</v>
      </c>
      <c r="F236" s="144">
        <v>69149</v>
      </c>
      <c r="G236" s="144">
        <v>176422</v>
      </c>
      <c r="H236" s="57">
        <f t="shared" si="10"/>
        <v>155.13311833865998</v>
      </c>
      <c r="I236" s="144">
        <v>59954.802000000003</v>
      </c>
      <c r="J236" s="144">
        <v>214405.21299999999</v>
      </c>
      <c r="K236" s="57">
        <f t="shared" si="11"/>
        <v>257.61141034207731</v>
      </c>
      <c r="L236" s="36" t="s">
        <v>396</v>
      </c>
      <c r="M236" s="36" t="s">
        <v>434</v>
      </c>
      <c r="N236" s="36"/>
    </row>
    <row r="237" spans="1:14" x14ac:dyDescent="0.25">
      <c r="A237" s="108">
        <v>233</v>
      </c>
      <c r="B237" s="109" t="s">
        <v>329</v>
      </c>
      <c r="C237" s="144">
        <v>33174</v>
      </c>
      <c r="D237" s="144">
        <v>79525</v>
      </c>
      <c r="E237" s="57">
        <f t="shared" si="9"/>
        <v>139.72086573822872</v>
      </c>
      <c r="F237" s="144">
        <v>31917</v>
      </c>
      <c r="G237" s="144">
        <v>76092</v>
      </c>
      <c r="H237" s="57">
        <f t="shared" si="10"/>
        <v>138.40586521289595</v>
      </c>
      <c r="I237" s="144">
        <v>19787.189999999999</v>
      </c>
      <c r="J237" s="144">
        <v>60629.686000000002</v>
      </c>
      <c r="K237" s="57">
        <f t="shared" si="11"/>
        <v>206.4087725442572</v>
      </c>
      <c r="L237" s="36" t="s">
        <v>392</v>
      </c>
      <c r="M237" s="36" t="s">
        <v>428</v>
      </c>
      <c r="N237" s="36" t="s">
        <v>410</v>
      </c>
    </row>
    <row r="238" spans="1:14" x14ac:dyDescent="0.25">
      <c r="A238" s="108">
        <v>234</v>
      </c>
      <c r="B238" s="109" t="s">
        <v>262</v>
      </c>
      <c r="C238" s="144">
        <v>98303</v>
      </c>
      <c r="D238" s="144">
        <v>312743</v>
      </c>
      <c r="E238" s="57">
        <f t="shared" si="9"/>
        <v>218.14186749132784</v>
      </c>
      <c r="F238" s="144">
        <v>92723</v>
      </c>
      <c r="G238" s="144">
        <v>290272</v>
      </c>
      <c r="H238" s="57">
        <f t="shared" si="10"/>
        <v>213.05285635710663</v>
      </c>
      <c r="I238" s="144">
        <v>41379.603000000003</v>
      </c>
      <c r="J238" s="144">
        <v>180017.82199999999</v>
      </c>
      <c r="K238" s="57">
        <f t="shared" si="11"/>
        <v>335.03999301298268</v>
      </c>
      <c r="L238" s="36" t="s">
        <v>398</v>
      </c>
      <c r="M238" s="36" t="s">
        <v>435</v>
      </c>
      <c r="N238" s="36"/>
    </row>
    <row r="239" spans="1:14" x14ac:dyDescent="0.25">
      <c r="A239" s="108">
        <v>235</v>
      </c>
      <c r="B239" s="109" t="s">
        <v>390</v>
      </c>
      <c r="C239" s="144">
        <v>13601</v>
      </c>
      <c r="D239" s="144">
        <v>47845</v>
      </c>
      <c r="E239" s="57">
        <f t="shared" si="9"/>
        <v>251.775604734946</v>
      </c>
      <c r="F239" s="144">
        <v>13188</v>
      </c>
      <c r="G239" s="144">
        <v>45765</v>
      </c>
      <c r="H239" s="57">
        <f t="shared" si="10"/>
        <v>247.02001819836215</v>
      </c>
      <c r="I239" s="144">
        <v>10820.888999999999</v>
      </c>
      <c r="J239" s="144">
        <v>46499.152999999998</v>
      </c>
      <c r="K239" s="57">
        <f t="shared" si="11"/>
        <v>329.71656949812535</v>
      </c>
      <c r="L239" s="36" t="s">
        <v>401</v>
      </c>
      <c r="M239" s="36" t="s">
        <v>445</v>
      </c>
      <c r="N239" s="36" t="s">
        <v>411</v>
      </c>
    </row>
    <row r="240" spans="1:14" x14ac:dyDescent="0.25">
      <c r="A240" s="108">
        <v>236</v>
      </c>
      <c r="B240" s="109" t="s">
        <v>115</v>
      </c>
      <c r="C240" s="144">
        <v>26288</v>
      </c>
      <c r="D240" s="144">
        <v>64224</v>
      </c>
      <c r="E240" s="57">
        <f t="shared" si="9"/>
        <v>144.30919050517346</v>
      </c>
      <c r="F240" s="144">
        <v>25194</v>
      </c>
      <c r="G240" s="144">
        <v>61373</v>
      </c>
      <c r="H240" s="57">
        <f t="shared" si="10"/>
        <v>143.60165118679052</v>
      </c>
      <c r="I240" s="144">
        <v>11928.805</v>
      </c>
      <c r="J240" s="144">
        <v>54486.345000000001</v>
      </c>
      <c r="K240" s="57">
        <f t="shared" si="11"/>
        <v>356.76281069226968</v>
      </c>
      <c r="L240" s="36" t="s">
        <v>395</v>
      </c>
      <c r="M240" s="36" t="s">
        <v>424</v>
      </c>
      <c r="N240" s="36" t="s">
        <v>413</v>
      </c>
    </row>
    <row r="241" spans="1:14" x14ac:dyDescent="0.25">
      <c r="A241" s="108">
        <v>237</v>
      </c>
      <c r="B241" s="109" t="s">
        <v>318</v>
      </c>
      <c r="C241" s="144">
        <v>31926</v>
      </c>
      <c r="D241" s="144">
        <v>87150</v>
      </c>
      <c r="E241" s="57">
        <f t="shared" si="9"/>
        <v>172.97500469836496</v>
      </c>
      <c r="F241" s="144">
        <v>31117</v>
      </c>
      <c r="G241" s="144">
        <v>83865</v>
      </c>
      <c r="H241" s="57">
        <f t="shared" si="10"/>
        <v>169.5150560786708</v>
      </c>
      <c r="I241" s="144">
        <v>14014.49</v>
      </c>
      <c r="J241" s="144">
        <v>59683.737999999998</v>
      </c>
      <c r="K241" s="57">
        <f t="shared" si="11"/>
        <v>325.87163714127303</v>
      </c>
      <c r="L241" s="36" t="s">
        <v>393</v>
      </c>
      <c r="M241" s="36" t="s">
        <v>451</v>
      </c>
      <c r="N241" s="36" t="s">
        <v>415</v>
      </c>
    </row>
    <row r="242" spans="1:14" x14ac:dyDescent="0.25">
      <c r="A242" s="108">
        <v>238</v>
      </c>
      <c r="B242" s="109" t="s">
        <v>335</v>
      </c>
      <c r="C242" s="144">
        <v>58138</v>
      </c>
      <c r="D242" s="144">
        <v>164492</v>
      </c>
      <c r="E242" s="57">
        <f t="shared" si="9"/>
        <v>182.93370944992949</v>
      </c>
      <c r="F242" s="144">
        <v>54580</v>
      </c>
      <c r="G242" s="144">
        <v>152023</v>
      </c>
      <c r="H242" s="57">
        <f t="shared" si="10"/>
        <v>178.53242946134117</v>
      </c>
      <c r="I242" s="144">
        <v>31698.744999999999</v>
      </c>
      <c r="J242" s="144">
        <v>155208.90400000001</v>
      </c>
      <c r="K242" s="57">
        <f t="shared" si="11"/>
        <v>389.63737838832429</v>
      </c>
      <c r="L242" s="36" t="s">
        <v>397</v>
      </c>
      <c r="M242" s="36" t="s">
        <v>431</v>
      </c>
      <c r="N242" s="36"/>
    </row>
    <row r="243" spans="1:14" x14ac:dyDescent="0.25">
      <c r="A243" s="108">
        <v>239</v>
      </c>
      <c r="B243" s="109" t="s">
        <v>340</v>
      </c>
      <c r="C243" s="144">
        <v>12305</v>
      </c>
      <c r="D243" s="144">
        <v>36312</v>
      </c>
      <c r="E243" s="57">
        <f t="shared" si="9"/>
        <v>195.09955302722472</v>
      </c>
      <c r="F243" s="144">
        <v>11786</v>
      </c>
      <c r="G243" s="144">
        <v>34503</v>
      </c>
      <c r="H243" s="57">
        <f t="shared" si="10"/>
        <v>192.74563040895981</v>
      </c>
      <c r="I243" s="144">
        <v>6501.8159999999998</v>
      </c>
      <c r="J243" s="144">
        <v>38221.396000000001</v>
      </c>
      <c r="K243" s="57">
        <f t="shared" si="11"/>
        <v>487.85723865455441</v>
      </c>
      <c r="L243" s="36" t="s">
        <v>397</v>
      </c>
      <c r="M243" s="36" t="s">
        <v>430</v>
      </c>
      <c r="N243" s="36"/>
    </row>
    <row r="244" spans="1:14" x14ac:dyDescent="0.25">
      <c r="A244" s="108">
        <v>240</v>
      </c>
      <c r="B244" s="109" t="s">
        <v>102</v>
      </c>
      <c r="C244" s="144">
        <v>36850</v>
      </c>
      <c r="D244" s="144">
        <v>111186</v>
      </c>
      <c r="E244" s="57">
        <f t="shared" si="9"/>
        <v>201.72591587516962</v>
      </c>
      <c r="F244" s="144">
        <v>35219</v>
      </c>
      <c r="G244" s="144">
        <v>105796</v>
      </c>
      <c r="H244" s="57">
        <f t="shared" si="10"/>
        <v>200.3946733297368</v>
      </c>
      <c r="I244" s="144">
        <v>18195.499</v>
      </c>
      <c r="J244" s="144">
        <v>129311.531</v>
      </c>
      <c r="K244" s="57">
        <f t="shared" si="11"/>
        <v>610.67867388522836</v>
      </c>
      <c r="L244" s="36" t="s">
        <v>401</v>
      </c>
      <c r="M244" s="36" t="s">
        <v>445</v>
      </c>
      <c r="N244" s="36" t="s">
        <v>411</v>
      </c>
    </row>
    <row r="245" spans="1:14" x14ac:dyDescent="0.25">
      <c r="A245" s="108">
        <v>241</v>
      </c>
      <c r="B245" s="109" t="s">
        <v>120</v>
      </c>
      <c r="C245" s="144">
        <v>12510</v>
      </c>
      <c r="D245" s="144">
        <v>30521</v>
      </c>
      <c r="E245" s="57">
        <f t="shared" si="9"/>
        <v>143.97282174260593</v>
      </c>
      <c r="F245" s="144">
        <v>11919</v>
      </c>
      <c r="G245" s="144">
        <v>29103</v>
      </c>
      <c r="H245" s="57">
        <f t="shared" si="10"/>
        <v>144.17316889000756</v>
      </c>
      <c r="I245" s="144">
        <v>4578.634</v>
      </c>
      <c r="J245" s="144">
        <v>15483.084999999999</v>
      </c>
      <c r="K245" s="57">
        <f t="shared" si="11"/>
        <v>238.15948162705291</v>
      </c>
      <c r="L245" s="36" t="s">
        <v>395</v>
      </c>
      <c r="M245" s="36" t="s">
        <v>442</v>
      </c>
      <c r="N245" s="36" t="s">
        <v>413</v>
      </c>
    </row>
    <row r="246" spans="1:14" x14ac:dyDescent="0.25">
      <c r="A246" s="108">
        <v>242</v>
      </c>
      <c r="B246" s="109" t="s">
        <v>156</v>
      </c>
      <c r="C246" s="144">
        <v>47650</v>
      </c>
      <c r="D246" s="144">
        <v>126507</v>
      </c>
      <c r="E246" s="57">
        <f t="shared" si="9"/>
        <v>165.49213011542497</v>
      </c>
      <c r="F246" s="144">
        <v>44875</v>
      </c>
      <c r="G246" s="144">
        <v>117251</v>
      </c>
      <c r="H246" s="57">
        <f t="shared" si="10"/>
        <v>161.28356545961003</v>
      </c>
      <c r="I246" s="144">
        <v>40783.620000000003</v>
      </c>
      <c r="J246" s="144">
        <v>183930.61600000001</v>
      </c>
      <c r="K246" s="57">
        <f t="shared" si="11"/>
        <v>350.99139311321557</v>
      </c>
      <c r="L246" s="36" t="s">
        <v>396</v>
      </c>
      <c r="M246" s="36" t="s">
        <v>443</v>
      </c>
      <c r="N246" s="36"/>
    </row>
    <row r="247" spans="1:14" x14ac:dyDescent="0.25">
      <c r="A247" s="108">
        <v>243</v>
      </c>
      <c r="B247" s="109" t="s">
        <v>266</v>
      </c>
      <c r="C247" s="144">
        <v>21989</v>
      </c>
      <c r="D247" s="144">
        <v>54613</v>
      </c>
      <c r="E247" s="57">
        <f t="shared" si="9"/>
        <v>148.36509163672747</v>
      </c>
      <c r="F247" s="144">
        <v>21476</v>
      </c>
      <c r="G247" s="144">
        <v>52693</v>
      </c>
      <c r="H247" s="57">
        <f t="shared" si="10"/>
        <v>145.35760849320172</v>
      </c>
      <c r="I247" s="144">
        <v>3947.308</v>
      </c>
      <c r="J247" s="144">
        <v>27696.386999999999</v>
      </c>
      <c r="K247" s="57">
        <f t="shared" si="11"/>
        <v>601.65254396160617</v>
      </c>
      <c r="L247" s="36" t="s">
        <v>398</v>
      </c>
      <c r="M247" s="36" t="s">
        <v>440</v>
      </c>
      <c r="N247" s="36" t="s">
        <v>410</v>
      </c>
    </row>
    <row r="248" spans="1:14" x14ac:dyDescent="0.25">
      <c r="A248" s="108">
        <v>244</v>
      </c>
      <c r="B248" s="109" t="s">
        <v>271</v>
      </c>
      <c r="C248" s="144">
        <v>6644</v>
      </c>
      <c r="D248" s="144">
        <v>23699</v>
      </c>
      <c r="E248" s="57">
        <f t="shared" si="9"/>
        <v>256.69777242624929</v>
      </c>
      <c r="F248" s="144">
        <v>6471</v>
      </c>
      <c r="G248" s="144">
        <v>22886</v>
      </c>
      <c r="H248" s="57">
        <f t="shared" si="10"/>
        <v>253.67022098593731</v>
      </c>
      <c r="I248" s="144">
        <v>3546.3440000000001</v>
      </c>
      <c r="J248" s="144">
        <v>42825.987000000001</v>
      </c>
      <c r="K248" s="57">
        <f t="shared" si="11"/>
        <v>1107.6094986837149</v>
      </c>
      <c r="L248" s="36" t="s">
        <v>398</v>
      </c>
      <c r="M248" s="36" t="s">
        <v>438</v>
      </c>
      <c r="N248" s="36"/>
    </row>
    <row r="249" spans="1:14" x14ac:dyDescent="0.25">
      <c r="A249" s="108">
        <v>245</v>
      </c>
      <c r="B249" s="109" t="s">
        <v>311</v>
      </c>
      <c r="C249" s="144">
        <v>69295</v>
      </c>
      <c r="D249" s="144">
        <v>207917</v>
      </c>
      <c r="E249" s="57">
        <f t="shared" si="9"/>
        <v>200.04617937802146</v>
      </c>
      <c r="F249" s="144">
        <v>67417</v>
      </c>
      <c r="G249" s="144">
        <v>197385</v>
      </c>
      <c r="H249" s="57">
        <f t="shared" si="10"/>
        <v>192.78223593455658</v>
      </c>
      <c r="I249" s="144">
        <v>18490.969000000001</v>
      </c>
      <c r="J249" s="144">
        <v>127863.818</v>
      </c>
      <c r="K249" s="57">
        <f t="shared" si="11"/>
        <v>591.49333385394777</v>
      </c>
      <c r="L249" s="36" t="s">
        <v>391</v>
      </c>
      <c r="M249" s="36" t="s">
        <v>460</v>
      </c>
      <c r="N249" s="36" t="s">
        <v>409</v>
      </c>
    </row>
    <row r="250" spans="1:14" x14ac:dyDescent="0.25">
      <c r="A250" s="108">
        <v>246</v>
      </c>
      <c r="B250" s="109" t="s">
        <v>276</v>
      </c>
      <c r="C250" s="144">
        <v>20629</v>
      </c>
      <c r="D250" s="144">
        <v>48806</v>
      </c>
      <c r="E250" s="57">
        <f t="shared" si="9"/>
        <v>136.58926753599303</v>
      </c>
      <c r="F250" s="144">
        <v>19913</v>
      </c>
      <c r="G250" s="144">
        <v>46772</v>
      </c>
      <c r="H250" s="57">
        <f t="shared" si="10"/>
        <v>134.88173554964095</v>
      </c>
      <c r="I250" s="144">
        <v>16550.815999999999</v>
      </c>
      <c r="J250" s="144">
        <v>42728.654000000002</v>
      </c>
      <c r="K250" s="57">
        <f t="shared" si="11"/>
        <v>158.1664493158525</v>
      </c>
      <c r="L250" s="36" t="s">
        <v>398</v>
      </c>
      <c r="M250" s="36" t="s">
        <v>458</v>
      </c>
      <c r="N250" s="36"/>
    </row>
    <row r="251" spans="1:14" x14ac:dyDescent="0.25">
      <c r="A251" s="108">
        <v>247</v>
      </c>
      <c r="B251" s="109" t="s">
        <v>161</v>
      </c>
      <c r="C251" s="144">
        <v>30961</v>
      </c>
      <c r="D251" s="144">
        <v>69728</v>
      </c>
      <c r="E251" s="57">
        <f t="shared" si="9"/>
        <v>125.21236394173314</v>
      </c>
      <c r="F251" s="144">
        <v>29527</v>
      </c>
      <c r="G251" s="144">
        <v>65527</v>
      </c>
      <c r="H251" s="57">
        <f t="shared" si="10"/>
        <v>121.92230839570564</v>
      </c>
      <c r="I251" s="144">
        <v>20744.57</v>
      </c>
      <c r="J251" s="144">
        <v>93858.678</v>
      </c>
      <c r="K251" s="57">
        <f t="shared" si="11"/>
        <v>352.4493783192421</v>
      </c>
      <c r="L251" s="36" t="s">
        <v>396</v>
      </c>
      <c r="M251" s="36" t="s">
        <v>443</v>
      </c>
      <c r="N251" s="36"/>
    </row>
    <row r="252" spans="1:14" x14ac:dyDescent="0.25">
      <c r="A252" s="108">
        <v>248</v>
      </c>
      <c r="B252" s="109" t="s">
        <v>280</v>
      </c>
      <c r="C252" s="144">
        <v>82113</v>
      </c>
      <c r="D252" s="144">
        <v>226279</v>
      </c>
      <c r="E252" s="57">
        <f t="shared" si="9"/>
        <v>175.5702507520125</v>
      </c>
      <c r="F252" s="144">
        <v>77845</v>
      </c>
      <c r="G252" s="144">
        <v>212781</v>
      </c>
      <c r="H252" s="57">
        <f t="shared" si="10"/>
        <v>173.3393281520971</v>
      </c>
      <c r="I252" s="144">
        <v>32146.152999999998</v>
      </c>
      <c r="J252" s="144">
        <v>106152.318</v>
      </c>
      <c r="K252" s="57">
        <f t="shared" si="11"/>
        <v>230.21779620099488</v>
      </c>
      <c r="L252" s="36" t="s">
        <v>398</v>
      </c>
      <c r="M252" s="36" t="s">
        <v>463</v>
      </c>
      <c r="N252" s="36"/>
    </row>
    <row r="253" spans="1:14" x14ac:dyDescent="0.25">
      <c r="A253" s="108">
        <v>249</v>
      </c>
      <c r="B253" s="109" t="s">
        <v>323</v>
      </c>
      <c r="C253" s="144">
        <v>163977</v>
      </c>
      <c r="D253" s="144">
        <v>415965</v>
      </c>
      <c r="E253" s="57">
        <f t="shared" si="9"/>
        <v>153.67277118132421</v>
      </c>
      <c r="F253" s="144">
        <v>154672</v>
      </c>
      <c r="G253" s="144">
        <v>381896</v>
      </c>
      <c r="H253" s="57">
        <f t="shared" si="10"/>
        <v>146.90700320678596</v>
      </c>
      <c r="I253" s="144">
        <v>107245.732</v>
      </c>
      <c r="J253" s="144">
        <v>301385.46799999999</v>
      </c>
      <c r="K253" s="57">
        <f t="shared" si="11"/>
        <v>181.02327466047785</v>
      </c>
      <c r="L253" s="36" t="s">
        <v>393</v>
      </c>
      <c r="M253" s="36" t="s">
        <v>456</v>
      </c>
      <c r="N253" s="36" t="s">
        <v>411</v>
      </c>
    </row>
    <row r="254" spans="1:14" x14ac:dyDescent="0.25">
      <c r="A254" s="108">
        <v>250</v>
      </c>
      <c r="B254" s="109" t="s">
        <v>316</v>
      </c>
      <c r="C254" s="144">
        <v>147897</v>
      </c>
      <c r="D254" s="144">
        <v>403534</v>
      </c>
      <c r="E254" s="57">
        <f t="shared" si="9"/>
        <v>172.8479955644807</v>
      </c>
      <c r="F254" s="144">
        <v>138527</v>
      </c>
      <c r="G254" s="144">
        <v>374947</v>
      </c>
      <c r="H254" s="57">
        <f t="shared" si="10"/>
        <v>170.66709017014733</v>
      </c>
      <c r="I254" s="144">
        <v>76113.576000000001</v>
      </c>
      <c r="J254" s="144">
        <v>445412.20600000001</v>
      </c>
      <c r="K254" s="57">
        <f t="shared" si="11"/>
        <v>485.19416562427705</v>
      </c>
      <c r="L254" s="36" t="s">
        <v>391</v>
      </c>
      <c r="M254" s="36" t="s">
        <v>452</v>
      </c>
      <c r="N254" s="36"/>
    </row>
    <row r="255" spans="1:14" x14ac:dyDescent="0.25">
      <c r="A255" s="108">
        <v>251</v>
      </c>
      <c r="B255" s="109" t="s">
        <v>328</v>
      </c>
      <c r="C255" s="144">
        <v>35497</v>
      </c>
      <c r="D255" s="144">
        <v>107585</v>
      </c>
      <c r="E255" s="57">
        <f t="shared" si="9"/>
        <v>203.08195058737357</v>
      </c>
      <c r="F255" s="144">
        <v>34134</v>
      </c>
      <c r="G255" s="144">
        <v>103016</v>
      </c>
      <c r="H255" s="57">
        <f t="shared" si="10"/>
        <v>201.79879299232437</v>
      </c>
      <c r="I255" s="144">
        <v>10412.204</v>
      </c>
      <c r="J255" s="144">
        <v>44948.77</v>
      </c>
      <c r="K255" s="57">
        <f t="shared" si="11"/>
        <v>331.69313624665824</v>
      </c>
      <c r="L255" s="36" t="s">
        <v>393</v>
      </c>
      <c r="M255" s="36" t="s">
        <v>447</v>
      </c>
      <c r="N255" s="36" t="s">
        <v>410</v>
      </c>
    </row>
    <row r="256" spans="1:14" x14ac:dyDescent="0.25">
      <c r="A256" s="108">
        <v>252</v>
      </c>
      <c r="B256" s="109" t="s">
        <v>166</v>
      </c>
      <c r="C256" s="144">
        <v>274129</v>
      </c>
      <c r="D256" s="144">
        <v>877317</v>
      </c>
      <c r="E256" s="57">
        <f t="shared" si="9"/>
        <v>220.03801130124867</v>
      </c>
      <c r="F256" s="144">
        <v>242493</v>
      </c>
      <c r="G256" s="144">
        <v>789376</v>
      </c>
      <c r="H256" s="57">
        <f t="shared" si="10"/>
        <v>225.52527289447534</v>
      </c>
      <c r="I256" s="144">
        <v>178049.85399999999</v>
      </c>
      <c r="J256" s="144">
        <v>547790.73499999999</v>
      </c>
      <c r="K256" s="57">
        <f t="shared" si="11"/>
        <v>207.66143453282473</v>
      </c>
      <c r="L256" s="36" t="s">
        <v>396</v>
      </c>
      <c r="M256" s="36" t="s">
        <v>443</v>
      </c>
      <c r="N256" s="36"/>
    </row>
    <row r="257" spans="1:14" x14ac:dyDescent="0.25">
      <c r="A257" s="108">
        <v>253</v>
      </c>
      <c r="B257" s="109" t="s">
        <v>345</v>
      </c>
      <c r="C257" s="144">
        <v>34242</v>
      </c>
      <c r="D257" s="144">
        <v>102152</v>
      </c>
      <c r="E257" s="57">
        <f t="shared" si="9"/>
        <v>198.32369604579168</v>
      </c>
      <c r="F257" s="144">
        <v>32718</v>
      </c>
      <c r="G257" s="144">
        <v>96154</v>
      </c>
      <c r="H257" s="57">
        <f t="shared" si="10"/>
        <v>193.88715691668193</v>
      </c>
      <c r="I257" s="144">
        <v>24444.616999999998</v>
      </c>
      <c r="J257" s="144">
        <v>89113.933999999994</v>
      </c>
      <c r="K257" s="57">
        <f t="shared" si="11"/>
        <v>264.55442930441495</v>
      </c>
      <c r="L257" s="36" t="s">
        <v>397</v>
      </c>
      <c r="M257" s="36" t="s">
        <v>431</v>
      </c>
      <c r="N257" s="36"/>
    </row>
    <row r="258" spans="1:14" x14ac:dyDescent="0.25">
      <c r="A258" s="108">
        <v>254</v>
      </c>
      <c r="B258" s="109" t="s">
        <v>350</v>
      </c>
      <c r="C258" s="144">
        <v>42843</v>
      </c>
      <c r="D258" s="144">
        <v>140556</v>
      </c>
      <c r="E258" s="57">
        <f t="shared" si="9"/>
        <v>228.07226384706951</v>
      </c>
      <c r="F258" s="144">
        <v>41033</v>
      </c>
      <c r="G258" s="144">
        <v>133058</v>
      </c>
      <c r="H258" s="57">
        <f t="shared" si="10"/>
        <v>224.27070894158362</v>
      </c>
      <c r="I258" s="144">
        <v>33343.277999999998</v>
      </c>
      <c r="J258" s="144">
        <v>110377.14</v>
      </c>
      <c r="K258" s="57">
        <f t="shared" si="11"/>
        <v>231.03265971630026</v>
      </c>
      <c r="L258" s="36" t="s">
        <v>397</v>
      </c>
      <c r="M258" s="36" t="s">
        <v>431</v>
      </c>
      <c r="N258" s="36"/>
    </row>
    <row r="259" spans="1:14" x14ac:dyDescent="0.25">
      <c r="A259" s="108">
        <v>255</v>
      </c>
      <c r="B259" s="109" t="s">
        <v>118</v>
      </c>
      <c r="C259" s="144">
        <v>2550783</v>
      </c>
      <c r="D259" s="144">
        <v>5443256</v>
      </c>
      <c r="E259" s="57">
        <f t="shared" si="9"/>
        <v>113.39549463831301</v>
      </c>
      <c r="F259" s="144">
        <v>2041705</v>
      </c>
      <c r="G259" s="144">
        <v>3132155</v>
      </c>
      <c r="H259" s="57">
        <f t="shared" si="10"/>
        <v>53.408793141026734</v>
      </c>
      <c r="I259" s="144">
        <v>752758.82</v>
      </c>
      <c r="J259" s="144">
        <v>1425059.0719999999</v>
      </c>
      <c r="K259" s="57">
        <f t="shared" si="11"/>
        <v>89.311507768185322</v>
      </c>
      <c r="L259" s="36" t="s">
        <v>394</v>
      </c>
      <c r="M259" s="36" t="s">
        <v>436</v>
      </c>
      <c r="N259" s="36"/>
    </row>
    <row r="260" spans="1:14" x14ac:dyDescent="0.25">
      <c r="A260" s="108">
        <v>256</v>
      </c>
      <c r="B260" s="109" t="s">
        <v>355</v>
      </c>
      <c r="C260" s="144">
        <v>7754</v>
      </c>
      <c r="D260" s="144">
        <v>26236</v>
      </c>
      <c r="E260" s="57">
        <f t="shared" si="9"/>
        <v>238.35439773020374</v>
      </c>
      <c r="F260" s="144">
        <v>7428</v>
      </c>
      <c r="G260" s="144">
        <v>25301</v>
      </c>
      <c r="H260" s="57">
        <f t="shared" si="10"/>
        <v>240.61658589122237</v>
      </c>
      <c r="I260" s="144">
        <v>3953.308</v>
      </c>
      <c r="J260" s="144">
        <v>17439.878000000001</v>
      </c>
      <c r="K260" s="57">
        <f t="shared" si="11"/>
        <v>341.14645254050538</v>
      </c>
      <c r="L260" s="36" t="s">
        <v>397</v>
      </c>
      <c r="M260" s="36" t="s">
        <v>431</v>
      </c>
      <c r="N260" s="36"/>
    </row>
    <row r="261" spans="1:14" x14ac:dyDescent="0.25">
      <c r="A261" s="108">
        <v>257</v>
      </c>
      <c r="B261" s="109" t="s">
        <v>359</v>
      </c>
      <c r="C261" s="144">
        <v>316963</v>
      </c>
      <c r="D261" s="144">
        <v>924553</v>
      </c>
      <c r="E261" s="57">
        <f t="shared" ref="E261:E324" si="12">D261/C261%-100</f>
        <v>191.69114376125918</v>
      </c>
      <c r="F261" s="144">
        <v>295016</v>
      </c>
      <c r="G261" s="144">
        <v>845853</v>
      </c>
      <c r="H261" s="57">
        <f t="shared" ref="H261:H324" si="13">G261/F261%-100</f>
        <v>186.71427990346285</v>
      </c>
      <c r="I261" s="144">
        <v>186565.64600000001</v>
      </c>
      <c r="J261" s="144">
        <v>561435.30200000003</v>
      </c>
      <c r="K261" s="57">
        <f t="shared" ref="K261:K324" si="14">J261/I261%-100</f>
        <v>200.93177068622805</v>
      </c>
      <c r="L261" s="36" t="s">
        <v>397</v>
      </c>
      <c r="M261" s="36" t="s">
        <v>431</v>
      </c>
      <c r="N261" s="36"/>
    </row>
    <row r="262" spans="1:14" x14ac:dyDescent="0.25">
      <c r="A262" s="108">
        <v>258</v>
      </c>
      <c r="B262" s="109" t="s">
        <v>171</v>
      </c>
      <c r="C262" s="144">
        <v>24359</v>
      </c>
      <c r="D262" s="144">
        <v>54276</v>
      </c>
      <c r="E262" s="57">
        <f t="shared" si="12"/>
        <v>122.81702861365409</v>
      </c>
      <c r="F262" s="144">
        <v>23290</v>
      </c>
      <c r="G262" s="144">
        <v>50871</v>
      </c>
      <c r="H262" s="57">
        <f t="shared" si="13"/>
        <v>118.42421640188923</v>
      </c>
      <c r="I262" s="144">
        <v>15922.713</v>
      </c>
      <c r="J262" s="144">
        <v>78489.543999999994</v>
      </c>
      <c r="K262" s="57">
        <f t="shared" si="14"/>
        <v>392.94076957865155</v>
      </c>
      <c r="L262" s="36" t="s">
        <v>396</v>
      </c>
      <c r="M262" s="36" t="s">
        <v>443</v>
      </c>
      <c r="N262" s="36"/>
    </row>
    <row r="263" spans="1:14" x14ac:dyDescent="0.25">
      <c r="A263" s="108">
        <v>259</v>
      </c>
      <c r="B263" s="109" t="s">
        <v>107</v>
      </c>
      <c r="C263" s="144">
        <v>351374</v>
      </c>
      <c r="D263" s="144">
        <v>1345455</v>
      </c>
      <c r="E263" s="57">
        <f t="shared" si="12"/>
        <v>282.91250917825454</v>
      </c>
      <c r="F263" s="144">
        <v>314180</v>
      </c>
      <c r="G263" s="144">
        <v>1209229</v>
      </c>
      <c r="H263" s="57">
        <f t="shared" si="13"/>
        <v>284.88414284804884</v>
      </c>
      <c r="I263" s="144">
        <v>192510.899</v>
      </c>
      <c r="J263" s="144">
        <v>871513.49600000004</v>
      </c>
      <c r="K263" s="57">
        <f t="shared" si="14"/>
        <v>352.70865209558866</v>
      </c>
      <c r="L263" s="36" t="s">
        <v>401</v>
      </c>
      <c r="M263" s="36" t="s">
        <v>449</v>
      </c>
      <c r="N263" s="36" t="s">
        <v>411</v>
      </c>
    </row>
    <row r="264" spans="1:14" x14ac:dyDescent="0.25">
      <c r="A264" s="108">
        <v>260</v>
      </c>
      <c r="B264" s="109" t="s">
        <v>237</v>
      </c>
      <c r="C264" s="144">
        <v>25065</v>
      </c>
      <c r="D264" s="144">
        <v>82812</v>
      </c>
      <c r="E264" s="57">
        <f t="shared" si="12"/>
        <v>230.38898862956313</v>
      </c>
      <c r="F264" s="144">
        <v>24043</v>
      </c>
      <c r="G264" s="144">
        <v>77962</v>
      </c>
      <c r="H264" s="57">
        <f t="shared" si="13"/>
        <v>224.26069957991928</v>
      </c>
      <c r="I264" s="144">
        <v>8003.7359999999999</v>
      </c>
      <c r="J264" s="144">
        <v>50265.462</v>
      </c>
      <c r="K264" s="57">
        <f t="shared" si="14"/>
        <v>528.02498733091647</v>
      </c>
      <c r="L264" s="36" t="s">
        <v>400</v>
      </c>
      <c r="M264" s="36" t="s">
        <v>446</v>
      </c>
      <c r="N264" s="36"/>
    </row>
    <row r="265" spans="1:14" x14ac:dyDescent="0.25">
      <c r="A265" s="108">
        <v>261</v>
      </c>
      <c r="B265" s="109" t="s">
        <v>241</v>
      </c>
      <c r="C265" s="144">
        <v>24138</v>
      </c>
      <c r="D265" s="144">
        <v>87604</v>
      </c>
      <c r="E265" s="57">
        <f t="shared" si="12"/>
        <v>262.92982020051375</v>
      </c>
      <c r="F265" s="144">
        <v>23230</v>
      </c>
      <c r="G265" s="144">
        <v>82660</v>
      </c>
      <c r="H265" s="57">
        <f t="shared" si="13"/>
        <v>255.83297460180796</v>
      </c>
      <c r="I265" s="144">
        <v>11186.121999999999</v>
      </c>
      <c r="J265" s="144">
        <v>64500.069000000003</v>
      </c>
      <c r="K265" s="57">
        <f t="shared" si="14"/>
        <v>476.60795224654271</v>
      </c>
      <c r="L265" s="36" t="s">
        <v>400</v>
      </c>
      <c r="M265" s="36" t="s">
        <v>446</v>
      </c>
      <c r="N265" s="36"/>
    </row>
    <row r="266" spans="1:14" x14ac:dyDescent="0.25">
      <c r="A266" s="108">
        <v>262</v>
      </c>
      <c r="B266" s="109" t="s">
        <v>334</v>
      </c>
      <c r="C266" s="144">
        <v>65529</v>
      </c>
      <c r="D266" s="144">
        <v>130213</v>
      </c>
      <c r="E266" s="57">
        <f t="shared" si="12"/>
        <v>98.710494590181469</v>
      </c>
      <c r="F266" s="144">
        <v>61658</v>
      </c>
      <c r="G266" s="144">
        <v>121223</v>
      </c>
      <c r="H266" s="57">
        <f t="shared" si="13"/>
        <v>96.605468876706993</v>
      </c>
      <c r="I266" s="144">
        <v>38415.75</v>
      </c>
      <c r="J266" s="144">
        <v>94718.968999999997</v>
      </c>
      <c r="K266" s="57">
        <f t="shared" si="14"/>
        <v>146.56285247587249</v>
      </c>
      <c r="L266" s="36" t="s">
        <v>392</v>
      </c>
      <c r="M266" s="36" t="s">
        <v>441</v>
      </c>
      <c r="N266" s="36"/>
    </row>
    <row r="267" spans="1:14" x14ac:dyDescent="0.25">
      <c r="A267" s="108">
        <v>263</v>
      </c>
      <c r="B267" s="109" t="s">
        <v>362</v>
      </c>
      <c r="C267" s="144">
        <v>23573</v>
      </c>
      <c r="D267" s="144">
        <v>67708</v>
      </c>
      <c r="E267" s="57">
        <f t="shared" si="12"/>
        <v>187.22691214525094</v>
      </c>
      <c r="F267" s="144">
        <v>22713</v>
      </c>
      <c r="G267" s="144">
        <v>64395</v>
      </c>
      <c r="H267" s="57">
        <f t="shared" si="13"/>
        <v>183.51604807819314</v>
      </c>
      <c r="I267" s="144">
        <v>22070.183000000001</v>
      </c>
      <c r="J267" s="144">
        <v>89460.13</v>
      </c>
      <c r="K267" s="57">
        <f t="shared" si="14"/>
        <v>305.34385238219369</v>
      </c>
      <c r="L267" s="36" t="s">
        <v>397</v>
      </c>
      <c r="M267" s="36" t="s">
        <v>430</v>
      </c>
      <c r="N267" s="36"/>
    </row>
    <row r="268" spans="1:14" x14ac:dyDescent="0.25">
      <c r="A268" s="108">
        <v>264</v>
      </c>
      <c r="B268" s="109" t="s">
        <v>365</v>
      </c>
      <c r="C268" s="144">
        <v>27891</v>
      </c>
      <c r="D268" s="144">
        <v>102002</v>
      </c>
      <c r="E268" s="57">
        <f t="shared" si="12"/>
        <v>265.71653938546478</v>
      </c>
      <c r="F268" s="144">
        <v>26377</v>
      </c>
      <c r="G268" s="144">
        <v>96169</v>
      </c>
      <c r="H268" s="57">
        <f t="shared" si="13"/>
        <v>264.59415399780113</v>
      </c>
      <c r="I268" s="144">
        <v>12481.013999999999</v>
      </c>
      <c r="J268" s="144">
        <v>132596.54999999999</v>
      </c>
      <c r="K268" s="57">
        <f t="shared" si="14"/>
        <v>962.38603690373225</v>
      </c>
      <c r="L268" s="36" t="s">
        <v>397</v>
      </c>
      <c r="M268" s="36" t="s">
        <v>430</v>
      </c>
      <c r="N268" s="36"/>
    </row>
    <row r="269" spans="1:14" x14ac:dyDescent="0.25">
      <c r="A269" s="108">
        <v>265</v>
      </c>
      <c r="B269" s="109" t="s">
        <v>112</v>
      </c>
      <c r="C269" s="144">
        <v>24437</v>
      </c>
      <c r="D269" s="144">
        <v>66207</v>
      </c>
      <c r="E269" s="57">
        <f t="shared" si="12"/>
        <v>170.92932847730901</v>
      </c>
      <c r="F269" s="144">
        <v>23445</v>
      </c>
      <c r="G269" s="144">
        <v>62535</v>
      </c>
      <c r="H269" s="57">
        <f t="shared" si="13"/>
        <v>166.73064619321821</v>
      </c>
      <c r="I269" s="144">
        <v>10370.348</v>
      </c>
      <c r="J269" s="144">
        <v>43066.815999999999</v>
      </c>
      <c r="K269" s="57">
        <f t="shared" si="14"/>
        <v>315.28805012136525</v>
      </c>
      <c r="L269" s="36" t="s">
        <v>401</v>
      </c>
      <c r="M269" s="36" t="s">
        <v>433</v>
      </c>
      <c r="N269" s="36" t="s">
        <v>411</v>
      </c>
    </row>
    <row r="270" spans="1:14" x14ac:dyDescent="0.25">
      <c r="A270" s="108">
        <v>266</v>
      </c>
      <c r="B270" s="109" t="s">
        <v>123</v>
      </c>
      <c r="C270" s="144">
        <v>86638</v>
      </c>
      <c r="D270" s="144">
        <v>280972</v>
      </c>
      <c r="E270" s="57">
        <f t="shared" si="12"/>
        <v>224.3057318959348</v>
      </c>
      <c r="F270" s="144">
        <v>66699</v>
      </c>
      <c r="G270" s="144">
        <v>219904</v>
      </c>
      <c r="H270" s="57">
        <f t="shared" si="13"/>
        <v>229.6960973927645</v>
      </c>
      <c r="I270" s="144">
        <v>101954.333</v>
      </c>
      <c r="J270" s="144">
        <v>289510.44799999997</v>
      </c>
      <c r="K270" s="57">
        <f t="shared" si="14"/>
        <v>183.96090630105931</v>
      </c>
      <c r="L270" s="36" t="s">
        <v>394</v>
      </c>
      <c r="M270" s="36" t="s">
        <v>426</v>
      </c>
      <c r="N270" s="36"/>
    </row>
    <row r="271" spans="1:14" x14ac:dyDescent="0.25">
      <c r="A271" s="108">
        <v>267</v>
      </c>
      <c r="B271" s="109" t="s">
        <v>128</v>
      </c>
      <c r="C271" s="144">
        <v>639511</v>
      </c>
      <c r="D271" s="144">
        <v>2381653</v>
      </c>
      <c r="E271" s="57">
        <f t="shared" si="12"/>
        <v>272.41783174957118</v>
      </c>
      <c r="F271" s="144">
        <v>547995</v>
      </c>
      <c r="G271" s="144">
        <v>2073994</v>
      </c>
      <c r="H271" s="57">
        <f t="shared" si="13"/>
        <v>278.46951158313487</v>
      </c>
      <c r="I271" s="144">
        <v>469806.05300000001</v>
      </c>
      <c r="J271" s="144">
        <v>2023166.4310000001</v>
      </c>
      <c r="K271" s="57">
        <f t="shared" si="14"/>
        <v>330.63864717809417</v>
      </c>
      <c r="L271" s="36" t="s">
        <v>394</v>
      </c>
      <c r="M271" s="36" t="s">
        <v>427</v>
      </c>
      <c r="N271" s="36"/>
    </row>
    <row r="272" spans="1:14" x14ac:dyDescent="0.25">
      <c r="A272" s="108">
        <v>268</v>
      </c>
      <c r="B272" s="109" t="s">
        <v>117</v>
      </c>
      <c r="C272" s="144">
        <v>6829</v>
      </c>
      <c r="D272" s="144">
        <v>21329</v>
      </c>
      <c r="E272" s="57">
        <f t="shared" si="12"/>
        <v>212.32977009811094</v>
      </c>
      <c r="F272" s="144">
        <v>6626</v>
      </c>
      <c r="G272" s="144">
        <v>20743</v>
      </c>
      <c r="H272" s="57">
        <f t="shared" si="13"/>
        <v>213.05463326290368</v>
      </c>
      <c r="I272" s="144">
        <v>2182.0549999999998</v>
      </c>
      <c r="J272" s="144">
        <v>9801.2669999999998</v>
      </c>
      <c r="K272" s="57">
        <f t="shared" si="14"/>
        <v>349.17598319015798</v>
      </c>
      <c r="L272" s="36" t="s">
        <v>401</v>
      </c>
      <c r="M272" s="36" t="s">
        <v>445</v>
      </c>
      <c r="N272" s="36" t="s">
        <v>411</v>
      </c>
    </row>
    <row r="273" spans="1:14" x14ac:dyDescent="0.25">
      <c r="A273" s="108">
        <v>269</v>
      </c>
      <c r="B273" s="109" t="s">
        <v>125</v>
      </c>
      <c r="C273" s="144">
        <v>15595</v>
      </c>
      <c r="D273" s="144">
        <v>49980</v>
      </c>
      <c r="E273" s="57">
        <f t="shared" si="12"/>
        <v>220.48733568451428</v>
      </c>
      <c r="F273" s="144">
        <v>14722</v>
      </c>
      <c r="G273" s="144">
        <v>47898</v>
      </c>
      <c r="H273" s="57">
        <f t="shared" si="13"/>
        <v>225.34981660100527</v>
      </c>
      <c r="I273" s="144">
        <v>11964.137000000001</v>
      </c>
      <c r="J273" s="144">
        <v>29263.739000000001</v>
      </c>
      <c r="K273" s="57">
        <f t="shared" si="14"/>
        <v>144.59548565851426</v>
      </c>
      <c r="L273" s="36" t="s">
        <v>395</v>
      </c>
      <c r="M273" s="36" t="s">
        <v>457</v>
      </c>
      <c r="N273" s="36" t="s">
        <v>413</v>
      </c>
    </row>
    <row r="274" spans="1:14" x14ac:dyDescent="0.25">
      <c r="A274" s="108">
        <v>270</v>
      </c>
      <c r="B274" s="109" t="s">
        <v>333</v>
      </c>
      <c r="C274" s="144">
        <v>308223</v>
      </c>
      <c r="D274" s="144">
        <v>474850</v>
      </c>
      <c r="E274" s="57">
        <f t="shared" si="12"/>
        <v>54.060534093821673</v>
      </c>
      <c r="F274" s="144">
        <v>303479</v>
      </c>
      <c r="G274" s="144">
        <v>460251</v>
      </c>
      <c r="H274" s="57">
        <f t="shared" si="13"/>
        <v>51.658269600202971</v>
      </c>
      <c r="I274" s="144">
        <v>120572.14599999999</v>
      </c>
      <c r="J274" s="144">
        <v>384511.96</v>
      </c>
      <c r="K274" s="57">
        <f t="shared" si="14"/>
        <v>218.90612612966186</v>
      </c>
      <c r="L274" s="36" t="s">
        <v>393</v>
      </c>
      <c r="M274" s="36" t="s">
        <v>451</v>
      </c>
      <c r="N274" s="36" t="s">
        <v>415</v>
      </c>
    </row>
    <row r="275" spans="1:14" x14ac:dyDescent="0.25">
      <c r="A275" s="108">
        <v>271</v>
      </c>
      <c r="B275" s="109" t="s">
        <v>321</v>
      </c>
      <c r="C275" s="144">
        <v>79883</v>
      </c>
      <c r="D275" s="144">
        <v>293749</v>
      </c>
      <c r="E275" s="57">
        <f t="shared" si="12"/>
        <v>267.72404641788614</v>
      </c>
      <c r="F275" s="144">
        <v>75537</v>
      </c>
      <c r="G275" s="144">
        <v>276408</v>
      </c>
      <c r="H275" s="57">
        <f t="shared" si="13"/>
        <v>265.92398427260815</v>
      </c>
      <c r="I275" s="144">
        <v>83287.979000000007</v>
      </c>
      <c r="J275" s="144">
        <v>391168.74</v>
      </c>
      <c r="K275" s="57">
        <f t="shared" si="14"/>
        <v>369.65810036043734</v>
      </c>
      <c r="L275" s="36" t="s">
        <v>391</v>
      </c>
      <c r="M275" s="36" t="s">
        <v>439</v>
      </c>
      <c r="N275" s="36"/>
    </row>
    <row r="276" spans="1:14" x14ac:dyDescent="0.25">
      <c r="A276" s="108">
        <v>272</v>
      </c>
      <c r="B276" s="109" t="s">
        <v>133</v>
      </c>
      <c r="C276" s="144">
        <v>139245</v>
      </c>
      <c r="D276" s="144">
        <v>479122</v>
      </c>
      <c r="E276" s="57">
        <f t="shared" si="12"/>
        <v>244.08560451003626</v>
      </c>
      <c r="F276" s="144">
        <v>124408</v>
      </c>
      <c r="G276" s="144">
        <v>444265</v>
      </c>
      <c r="H276" s="57">
        <f t="shared" si="13"/>
        <v>257.10324094913511</v>
      </c>
      <c r="I276" s="144">
        <v>29292.373</v>
      </c>
      <c r="J276" s="144">
        <v>190950.28899999999</v>
      </c>
      <c r="K276" s="57">
        <f t="shared" si="14"/>
        <v>551.87715928648049</v>
      </c>
      <c r="L276" s="36" t="s">
        <v>394</v>
      </c>
      <c r="M276" s="36" t="s">
        <v>427</v>
      </c>
      <c r="N276" s="36"/>
    </row>
    <row r="277" spans="1:14" x14ac:dyDescent="0.25">
      <c r="A277" s="108">
        <v>273</v>
      </c>
      <c r="B277" s="109" t="s">
        <v>338</v>
      </c>
      <c r="C277" s="144">
        <v>120049</v>
      </c>
      <c r="D277" s="144">
        <v>355735</v>
      </c>
      <c r="E277" s="57">
        <f t="shared" si="12"/>
        <v>196.32483402610603</v>
      </c>
      <c r="F277" s="144">
        <v>113634</v>
      </c>
      <c r="G277" s="144">
        <v>335086</v>
      </c>
      <c r="H277" s="57">
        <f t="shared" si="13"/>
        <v>194.88181354172167</v>
      </c>
      <c r="I277" s="144">
        <v>58652.523000000001</v>
      </c>
      <c r="J277" s="144">
        <v>217834.36499999999</v>
      </c>
      <c r="K277" s="57">
        <f t="shared" si="14"/>
        <v>271.39811530358207</v>
      </c>
      <c r="L277" s="36" t="s">
        <v>393</v>
      </c>
      <c r="M277" s="36" t="s">
        <v>447</v>
      </c>
      <c r="N277" s="36" t="s">
        <v>410</v>
      </c>
    </row>
    <row r="278" spans="1:14" x14ac:dyDescent="0.25">
      <c r="A278" s="108">
        <v>274</v>
      </c>
      <c r="B278" s="109" t="s">
        <v>284</v>
      </c>
      <c r="C278" s="144">
        <v>12781</v>
      </c>
      <c r="D278" s="144">
        <v>36812</v>
      </c>
      <c r="E278" s="57">
        <f t="shared" si="12"/>
        <v>188.02128158985994</v>
      </c>
      <c r="F278" s="144">
        <v>12381</v>
      </c>
      <c r="G278" s="144">
        <v>35412</v>
      </c>
      <c r="H278" s="57">
        <f t="shared" si="13"/>
        <v>186.01889992730798</v>
      </c>
      <c r="I278" s="144">
        <v>10989.548000000001</v>
      </c>
      <c r="J278" s="144">
        <v>47154.218000000001</v>
      </c>
      <c r="K278" s="57">
        <f t="shared" si="14"/>
        <v>329.08241540052421</v>
      </c>
      <c r="L278" s="36" t="s">
        <v>398</v>
      </c>
      <c r="M278" s="36" t="s">
        <v>450</v>
      </c>
      <c r="N278" s="36"/>
    </row>
    <row r="279" spans="1:14" x14ac:dyDescent="0.25">
      <c r="A279" s="108">
        <v>275</v>
      </c>
      <c r="B279" s="109" t="s">
        <v>368</v>
      </c>
      <c r="C279" s="144">
        <v>13065</v>
      </c>
      <c r="D279" s="144">
        <v>45961</v>
      </c>
      <c r="E279" s="57">
        <f t="shared" si="12"/>
        <v>251.78721775736699</v>
      </c>
      <c r="F279" s="144">
        <v>12612</v>
      </c>
      <c r="G279" s="144">
        <v>44047</v>
      </c>
      <c r="H279" s="57">
        <f t="shared" si="13"/>
        <v>249.24674912781478</v>
      </c>
      <c r="I279" s="144">
        <v>9623.36</v>
      </c>
      <c r="J279" s="144">
        <v>39653.785000000003</v>
      </c>
      <c r="K279" s="57">
        <f t="shared" si="14"/>
        <v>312.05758695507598</v>
      </c>
      <c r="L279" s="36" t="s">
        <v>397</v>
      </c>
      <c r="M279" s="36" t="s">
        <v>431</v>
      </c>
      <c r="N279" s="36"/>
    </row>
    <row r="280" spans="1:14" x14ac:dyDescent="0.25">
      <c r="A280" s="108">
        <v>276</v>
      </c>
      <c r="B280" s="109" t="s">
        <v>122</v>
      </c>
      <c r="C280" s="144">
        <v>46243</v>
      </c>
      <c r="D280" s="144">
        <v>138554</v>
      </c>
      <c r="E280" s="57">
        <f t="shared" si="12"/>
        <v>199.62156434487383</v>
      </c>
      <c r="F280" s="144">
        <v>43044</v>
      </c>
      <c r="G280" s="144">
        <v>129690</v>
      </c>
      <c r="H280" s="57">
        <f t="shared" si="13"/>
        <v>201.29634792305546</v>
      </c>
      <c r="I280" s="144">
        <v>16742.29</v>
      </c>
      <c r="J280" s="144">
        <v>70337.945000000007</v>
      </c>
      <c r="K280" s="57">
        <f t="shared" si="14"/>
        <v>320.12141110923301</v>
      </c>
      <c r="L280" s="36" t="s">
        <v>401</v>
      </c>
      <c r="M280" s="36" t="s">
        <v>433</v>
      </c>
      <c r="N280" s="36" t="s">
        <v>411</v>
      </c>
    </row>
    <row r="281" spans="1:14" x14ac:dyDescent="0.25">
      <c r="A281" s="108">
        <v>277</v>
      </c>
      <c r="B281" s="109" t="s">
        <v>326</v>
      </c>
      <c r="C281" s="144">
        <v>1775819</v>
      </c>
      <c r="D281" s="144">
        <v>5072749</v>
      </c>
      <c r="E281" s="57">
        <f t="shared" si="12"/>
        <v>185.65687156179769</v>
      </c>
      <c r="F281" s="144">
        <v>1595090</v>
      </c>
      <c r="G281" s="144">
        <v>4506457</v>
      </c>
      <c r="H281" s="57">
        <f t="shared" si="13"/>
        <v>182.52054742992561</v>
      </c>
      <c r="I281" s="144">
        <v>1244366.8840000001</v>
      </c>
      <c r="J281" s="144">
        <v>4107115.6349999998</v>
      </c>
      <c r="K281" s="57">
        <f t="shared" si="14"/>
        <v>230.05664871100828</v>
      </c>
      <c r="L281" s="36" t="s">
        <v>391</v>
      </c>
      <c r="M281" s="36" t="s">
        <v>452</v>
      </c>
      <c r="N281" s="36"/>
    </row>
    <row r="282" spans="1:14" x14ac:dyDescent="0.25">
      <c r="A282" s="108">
        <v>278</v>
      </c>
      <c r="B282" s="109" t="s">
        <v>138</v>
      </c>
      <c r="C282" s="144">
        <v>68173</v>
      </c>
      <c r="D282" s="144">
        <v>188657</v>
      </c>
      <c r="E282" s="57">
        <f t="shared" si="12"/>
        <v>176.73272409898345</v>
      </c>
      <c r="F282" s="144">
        <v>65413</v>
      </c>
      <c r="G282" s="144">
        <v>176173</v>
      </c>
      <c r="H282" s="57">
        <f t="shared" si="13"/>
        <v>169.3241404613762</v>
      </c>
      <c r="I282" s="144">
        <v>12734.189</v>
      </c>
      <c r="J282" s="144">
        <v>50276.938999999998</v>
      </c>
      <c r="K282" s="57">
        <f t="shared" si="14"/>
        <v>294.81853928821062</v>
      </c>
      <c r="L282" s="36" t="s">
        <v>394</v>
      </c>
      <c r="M282" s="36" t="s">
        <v>436</v>
      </c>
      <c r="N282" s="36"/>
    </row>
    <row r="283" spans="1:14" x14ac:dyDescent="0.25">
      <c r="A283" s="108">
        <v>279</v>
      </c>
      <c r="B283" s="109" t="s">
        <v>289</v>
      </c>
      <c r="C283" s="144">
        <v>77149</v>
      </c>
      <c r="D283" s="144">
        <v>112631</v>
      </c>
      <c r="E283" s="57">
        <f t="shared" si="12"/>
        <v>45.991522897250775</v>
      </c>
      <c r="F283" s="144">
        <v>73786</v>
      </c>
      <c r="G283" s="144">
        <v>105885</v>
      </c>
      <c r="H283" s="57">
        <f t="shared" si="13"/>
        <v>43.502832515653381</v>
      </c>
      <c r="I283" s="144">
        <v>64311.305999999997</v>
      </c>
      <c r="J283" s="144">
        <v>115764.177</v>
      </c>
      <c r="K283" s="57">
        <f t="shared" si="14"/>
        <v>80.005949498211095</v>
      </c>
      <c r="L283" s="36" t="s">
        <v>398</v>
      </c>
      <c r="M283" s="36" t="s">
        <v>507</v>
      </c>
      <c r="N283" s="36"/>
    </row>
    <row r="284" spans="1:14" x14ac:dyDescent="0.25">
      <c r="A284" s="108">
        <v>280</v>
      </c>
      <c r="B284" s="109" t="s">
        <v>143</v>
      </c>
      <c r="C284" s="144">
        <v>17555</v>
      </c>
      <c r="D284" s="144">
        <v>50780</v>
      </c>
      <c r="E284" s="57">
        <f t="shared" si="12"/>
        <v>189.26231842779833</v>
      </c>
      <c r="F284" s="144">
        <v>16285</v>
      </c>
      <c r="G284" s="144">
        <v>47802</v>
      </c>
      <c r="H284" s="57">
        <f t="shared" si="13"/>
        <v>193.53392692661959</v>
      </c>
      <c r="I284" s="144">
        <v>7716.8050000000003</v>
      </c>
      <c r="J284" s="144">
        <v>53185.071000000004</v>
      </c>
      <c r="K284" s="57">
        <f t="shared" si="14"/>
        <v>589.21102710253786</v>
      </c>
      <c r="L284" s="36" t="s">
        <v>394</v>
      </c>
      <c r="M284" s="36" t="s">
        <v>462</v>
      </c>
      <c r="N284" s="36"/>
    </row>
    <row r="285" spans="1:14" x14ac:dyDescent="0.25">
      <c r="A285" s="108">
        <v>281</v>
      </c>
      <c r="B285" s="109" t="s">
        <v>343</v>
      </c>
      <c r="C285" s="144">
        <v>12537</v>
      </c>
      <c r="D285" s="144">
        <v>51526</v>
      </c>
      <c r="E285" s="57">
        <f t="shared" si="12"/>
        <v>310.99146526282203</v>
      </c>
      <c r="F285" s="144">
        <v>12169</v>
      </c>
      <c r="G285" s="144">
        <v>49613</v>
      </c>
      <c r="H285" s="57">
        <f t="shared" si="13"/>
        <v>307.69989317117268</v>
      </c>
      <c r="I285" s="144">
        <v>33811.457000000002</v>
      </c>
      <c r="J285" s="144">
        <v>84177.167000000001</v>
      </c>
      <c r="K285" s="57">
        <f t="shared" si="14"/>
        <v>148.96048401581749</v>
      </c>
      <c r="L285" s="36" t="s">
        <v>393</v>
      </c>
      <c r="M285" s="36" t="s">
        <v>451</v>
      </c>
      <c r="N285" s="36" t="s">
        <v>415</v>
      </c>
    </row>
    <row r="286" spans="1:14" x14ac:dyDescent="0.25">
      <c r="A286" s="108">
        <v>282</v>
      </c>
      <c r="B286" s="109" t="s">
        <v>370</v>
      </c>
      <c r="C286" s="144">
        <v>8215</v>
      </c>
      <c r="D286" s="144">
        <v>29435</v>
      </c>
      <c r="E286" s="57">
        <f t="shared" si="12"/>
        <v>258.30797321972</v>
      </c>
      <c r="F286" s="144">
        <v>7953</v>
      </c>
      <c r="G286" s="144">
        <v>28374</v>
      </c>
      <c r="H286" s="57">
        <f t="shared" si="13"/>
        <v>256.77102980007544</v>
      </c>
      <c r="I286" s="144">
        <v>5224.0200000000004</v>
      </c>
      <c r="J286" s="144">
        <v>25267.9</v>
      </c>
      <c r="K286" s="57">
        <f t="shared" si="14"/>
        <v>383.6868924697838</v>
      </c>
      <c r="L286" s="36" t="s">
        <v>397</v>
      </c>
      <c r="M286" s="36" t="s">
        <v>431</v>
      </c>
      <c r="N286" s="36"/>
    </row>
    <row r="287" spans="1:14" x14ac:dyDescent="0.25">
      <c r="A287" s="108">
        <v>283</v>
      </c>
      <c r="B287" s="109" t="s">
        <v>245</v>
      </c>
      <c r="C287" s="144">
        <v>14491</v>
      </c>
      <c r="D287" s="144">
        <v>35696</v>
      </c>
      <c r="E287" s="57">
        <f t="shared" si="12"/>
        <v>146.33220619694984</v>
      </c>
      <c r="F287" s="144">
        <v>13791</v>
      </c>
      <c r="G287" s="144">
        <v>34388</v>
      </c>
      <c r="H287" s="57">
        <f t="shared" si="13"/>
        <v>149.35102603146981</v>
      </c>
      <c r="I287" s="144">
        <v>14434.08</v>
      </c>
      <c r="J287" s="144">
        <v>37048.398000000001</v>
      </c>
      <c r="K287" s="57">
        <f t="shared" si="14"/>
        <v>156.67308203917395</v>
      </c>
      <c r="L287" s="36" t="s">
        <v>400</v>
      </c>
      <c r="M287" s="36" t="s">
        <v>446</v>
      </c>
      <c r="N287" s="36"/>
    </row>
    <row r="288" spans="1:14" x14ac:dyDescent="0.25">
      <c r="A288" s="108">
        <v>284</v>
      </c>
      <c r="B288" s="109" t="s">
        <v>294</v>
      </c>
      <c r="C288" s="144">
        <v>12785</v>
      </c>
      <c r="D288" s="144">
        <v>37012</v>
      </c>
      <c r="E288" s="57">
        <f t="shared" si="12"/>
        <v>189.49550254204149</v>
      </c>
      <c r="F288" s="144">
        <v>12441</v>
      </c>
      <c r="G288" s="144">
        <v>34735</v>
      </c>
      <c r="H288" s="57">
        <f t="shared" si="13"/>
        <v>179.19781368057232</v>
      </c>
      <c r="I288" s="144">
        <v>10179.638000000001</v>
      </c>
      <c r="J288" s="144">
        <v>51907.472999999998</v>
      </c>
      <c r="K288" s="57">
        <f t="shared" si="14"/>
        <v>409.91472388310854</v>
      </c>
      <c r="L288" s="36" t="s">
        <v>398</v>
      </c>
      <c r="M288" s="36" t="s">
        <v>507</v>
      </c>
      <c r="N288" s="36"/>
    </row>
    <row r="289" spans="1:14" x14ac:dyDescent="0.25">
      <c r="A289" s="108">
        <v>285</v>
      </c>
      <c r="B289" s="109" t="s">
        <v>127</v>
      </c>
      <c r="C289" s="144">
        <v>29442</v>
      </c>
      <c r="D289" s="144">
        <v>89780</v>
      </c>
      <c r="E289" s="57">
        <f t="shared" si="12"/>
        <v>204.93852319815227</v>
      </c>
      <c r="F289" s="144">
        <v>27935</v>
      </c>
      <c r="G289" s="144">
        <v>83773</v>
      </c>
      <c r="H289" s="57">
        <f t="shared" si="13"/>
        <v>199.88544836226953</v>
      </c>
      <c r="I289" s="144">
        <v>18816.937999999998</v>
      </c>
      <c r="J289" s="144">
        <v>60413.044999999998</v>
      </c>
      <c r="K289" s="57">
        <f t="shared" si="14"/>
        <v>221.05672559478063</v>
      </c>
      <c r="L289" s="36" t="s">
        <v>401</v>
      </c>
      <c r="M289" s="36" t="s">
        <v>433</v>
      </c>
      <c r="N289" s="36" t="s">
        <v>411</v>
      </c>
    </row>
    <row r="290" spans="1:14" x14ac:dyDescent="0.25">
      <c r="A290" s="108">
        <v>286</v>
      </c>
      <c r="B290" s="109" t="s">
        <v>404</v>
      </c>
      <c r="C290" s="144">
        <v>13268</v>
      </c>
      <c r="D290" s="144">
        <v>39174</v>
      </c>
      <c r="E290" s="57">
        <f t="shared" si="12"/>
        <v>195.2517334941212</v>
      </c>
      <c r="F290" s="144">
        <v>12750</v>
      </c>
      <c r="G290" s="144">
        <v>37160</v>
      </c>
      <c r="H290" s="57">
        <f t="shared" si="13"/>
        <v>191.45098039215685</v>
      </c>
      <c r="I290" s="144">
        <v>6525.3950000000004</v>
      </c>
      <c r="J290" s="144">
        <v>32788.396999999997</v>
      </c>
      <c r="K290" s="57">
        <f t="shared" si="14"/>
        <v>402.47375063118778</v>
      </c>
      <c r="L290" s="36" t="s">
        <v>398</v>
      </c>
      <c r="M290" s="36" t="s">
        <v>435</v>
      </c>
      <c r="N290" s="36"/>
    </row>
    <row r="291" spans="1:14" x14ac:dyDescent="0.25">
      <c r="A291" s="108">
        <v>287</v>
      </c>
      <c r="B291" s="109" t="s">
        <v>307</v>
      </c>
      <c r="C291" s="144">
        <v>54952</v>
      </c>
      <c r="D291" s="144">
        <v>106101</v>
      </c>
      <c r="E291" s="57">
        <f t="shared" si="12"/>
        <v>93.079414761974107</v>
      </c>
      <c r="F291" s="144">
        <v>52393</v>
      </c>
      <c r="G291" s="144">
        <v>100722</v>
      </c>
      <c r="H291" s="57">
        <f t="shared" si="13"/>
        <v>92.243238600576433</v>
      </c>
      <c r="I291" s="144">
        <v>50170.400999999998</v>
      </c>
      <c r="J291" s="144">
        <v>142890.30900000001</v>
      </c>
      <c r="K291" s="57">
        <f t="shared" si="14"/>
        <v>184.80997989232736</v>
      </c>
      <c r="L291" s="36" t="s">
        <v>398</v>
      </c>
      <c r="M291" s="36" t="s">
        <v>507</v>
      </c>
      <c r="N291" s="36"/>
    </row>
    <row r="292" spans="1:14" x14ac:dyDescent="0.25">
      <c r="A292" s="108">
        <v>288</v>
      </c>
      <c r="B292" s="109" t="s">
        <v>249</v>
      </c>
      <c r="C292" s="144">
        <v>122303</v>
      </c>
      <c r="D292" s="144">
        <v>412504</v>
      </c>
      <c r="E292" s="57">
        <f t="shared" si="12"/>
        <v>237.28036107045619</v>
      </c>
      <c r="F292" s="144">
        <v>115777</v>
      </c>
      <c r="G292" s="144">
        <v>388405</v>
      </c>
      <c r="H292" s="57">
        <f t="shared" si="13"/>
        <v>235.47682182125982</v>
      </c>
      <c r="I292" s="144">
        <v>54320.05</v>
      </c>
      <c r="J292" s="144">
        <v>247303.103</v>
      </c>
      <c r="K292" s="57">
        <f t="shared" si="14"/>
        <v>355.27038911046657</v>
      </c>
      <c r="L292" s="36" t="s">
        <v>400</v>
      </c>
      <c r="M292" s="36" t="s">
        <v>459</v>
      </c>
      <c r="N292" s="36" t="s">
        <v>408</v>
      </c>
    </row>
    <row r="293" spans="1:14" x14ac:dyDescent="0.25">
      <c r="A293" s="108">
        <v>289</v>
      </c>
      <c r="B293" s="109" t="s">
        <v>399</v>
      </c>
      <c r="C293" s="144">
        <v>42446</v>
      </c>
      <c r="D293" s="144">
        <v>86670</v>
      </c>
      <c r="E293" s="57">
        <f t="shared" si="12"/>
        <v>104.18885171747633</v>
      </c>
      <c r="F293" s="144">
        <v>40498</v>
      </c>
      <c r="G293" s="144">
        <v>82187</v>
      </c>
      <c r="H293" s="57">
        <f t="shared" si="13"/>
        <v>102.94088596967751</v>
      </c>
      <c r="I293" s="144">
        <v>30310.126</v>
      </c>
      <c r="J293" s="144">
        <v>89490.278999999995</v>
      </c>
      <c r="K293" s="57">
        <f t="shared" si="14"/>
        <v>195.24878583480643</v>
      </c>
      <c r="L293" s="36" t="s">
        <v>392</v>
      </c>
      <c r="M293" s="36" t="s">
        <v>428</v>
      </c>
      <c r="N293" s="36"/>
    </row>
    <row r="294" spans="1:14" x14ac:dyDescent="0.25">
      <c r="A294" s="108">
        <v>290</v>
      </c>
      <c r="B294" s="109" t="s">
        <v>130</v>
      </c>
      <c r="C294" s="144">
        <v>20843</v>
      </c>
      <c r="D294" s="144">
        <v>59381</v>
      </c>
      <c r="E294" s="57">
        <f t="shared" si="12"/>
        <v>184.89660797390007</v>
      </c>
      <c r="F294" s="144">
        <v>18905</v>
      </c>
      <c r="G294" s="144">
        <v>54846</v>
      </c>
      <c r="H294" s="57">
        <f t="shared" si="13"/>
        <v>190.11372652737367</v>
      </c>
      <c r="I294" s="144">
        <v>11020.668</v>
      </c>
      <c r="J294" s="144">
        <v>41998.9</v>
      </c>
      <c r="K294" s="57">
        <f t="shared" si="14"/>
        <v>281.09214432373795</v>
      </c>
      <c r="L294" s="36" t="s">
        <v>395</v>
      </c>
      <c r="M294" s="36" t="s">
        <v>453</v>
      </c>
      <c r="N294" s="36" t="s">
        <v>413</v>
      </c>
    </row>
    <row r="295" spans="1:14" x14ac:dyDescent="0.25">
      <c r="A295" s="108">
        <v>291</v>
      </c>
      <c r="B295" s="109" t="s">
        <v>148</v>
      </c>
      <c r="C295" s="144">
        <v>144908</v>
      </c>
      <c r="D295" s="144">
        <v>530301</v>
      </c>
      <c r="E295" s="57">
        <f t="shared" si="12"/>
        <v>265.95702100643166</v>
      </c>
      <c r="F295" s="144">
        <v>116987</v>
      </c>
      <c r="G295" s="144">
        <v>444149</v>
      </c>
      <c r="H295" s="57">
        <f t="shared" si="13"/>
        <v>279.65671399386258</v>
      </c>
      <c r="I295" s="144">
        <v>78423.226999999999</v>
      </c>
      <c r="J295" s="144">
        <v>460991.39</v>
      </c>
      <c r="K295" s="57">
        <f t="shared" si="14"/>
        <v>487.82507126364487</v>
      </c>
      <c r="L295" s="36" t="s">
        <v>394</v>
      </c>
      <c r="M295" s="36" t="s">
        <v>427</v>
      </c>
      <c r="N295" s="36"/>
    </row>
    <row r="296" spans="1:14" x14ac:dyDescent="0.25">
      <c r="A296" s="108">
        <v>292</v>
      </c>
      <c r="B296" s="109" t="s">
        <v>176</v>
      </c>
      <c r="C296" s="144">
        <v>26551</v>
      </c>
      <c r="D296" s="144">
        <v>70688</v>
      </c>
      <c r="E296" s="57">
        <f t="shared" si="12"/>
        <v>166.23479341644384</v>
      </c>
      <c r="F296" s="144">
        <v>25338</v>
      </c>
      <c r="G296" s="144">
        <v>66412</v>
      </c>
      <c r="H296" s="57">
        <f t="shared" si="13"/>
        <v>162.10434919883181</v>
      </c>
      <c r="I296" s="144">
        <v>17906.557000000001</v>
      </c>
      <c r="J296" s="144">
        <v>110829.488</v>
      </c>
      <c r="K296" s="57">
        <f t="shared" si="14"/>
        <v>518.9324279368725</v>
      </c>
      <c r="L296" s="36" t="s">
        <v>396</v>
      </c>
      <c r="M296" s="36" t="s">
        <v>443</v>
      </c>
      <c r="N296" s="36"/>
    </row>
    <row r="297" spans="1:14" x14ac:dyDescent="0.25">
      <c r="A297" s="108">
        <v>293</v>
      </c>
      <c r="B297" s="109" t="s">
        <v>348</v>
      </c>
      <c r="C297" s="144">
        <v>110572</v>
      </c>
      <c r="D297" s="144">
        <v>477661</v>
      </c>
      <c r="E297" s="57">
        <f t="shared" si="12"/>
        <v>331.99091994356615</v>
      </c>
      <c r="F297" s="144">
        <v>101259</v>
      </c>
      <c r="G297" s="144">
        <v>457378</v>
      </c>
      <c r="H297" s="57">
        <f t="shared" si="13"/>
        <v>351.69120769511846</v>
      </c>
      <c r="I297" s="144">
        <v>151182.48699999999</v>
      </c>
      <c r="J297" s="144">
        <v>197004.09599999999</v>
      </c>
      <c r="K297" s="57">
        <f t="shared" si="14"/>
        <v>30.308807527422147</v>
      </c>
      <c r="L297" s="36" t="s">
        <v>393</v>
      </c>
      <c r="M297" s="36" t="s">
        <v>451</v>
      </c>
      <c r="N297" s="36" t="s">
        <v>415</v>
      </c>
    </row>
    <row r="298" spans="1:14" x14ac:dyDescent="0.25">
      <c r="A298" s="108">
        <v>294</v>
      </c>
      <c r="B298" s="109" t="s">
        <v>372</v>
      </c>
      <c r="C298" s="144">
        <v>36009</v>
      </c>
      <c r="D298" s="144">
        <v>122120</v>
      </c>
      <c r="E298" s="57">
        <f t="shared" si="12"/>
        <v>239.13743786275654</v>
      </c>
      <c r="F298" s="144">
        <v>34717</v>
      </c>
      <c r="G298" s="144">
        <v>116990</v>
      </c>
      <c r="H298" s="57">
        <f t="shared" si="13"/>
        <v>236.98188207506405</v>
      </c>
      <c r="I298" s="144">
        <v>20938.822</v>
      </c>
      <c r="J298" s="144">
        <v>74592.171000000002</v>
      </c>
      <c r="K298" s="57">
        <f t="shared" si="14"/>
        <v>256.23862221093435</v>
      </c>
      <c r="L298" s="36" t="s">
        <v>397</v>
      </c>
      <c r="M298" s="36" t="s">
        <v>431</v>
      </c>
      <c r="N298" s="36"/>
    </row>
    <row r="299" spans="1:14" x14ac:dyDescent="0.25">
      <c r="A299" s="108">
        <v>295</v>
      </c>
      <c r="B299" s="109" t="s">
        <v>339</v>
      </c>
      <c r="C299" s="144">
        <v>31549</v>
      </c>
      <c r="D299" s="144">
        <v>67907</v>
      </c>
      <c r="E299" s="57">
        <f t="shared" si="12"/>
        <v>115.24295540270688</v>
      </c>
      <c r="F299" s="144">
        <v>29806</v>
      </c>
      <c r="G299" s="144">
        <v>64171</v>
      </c>
      <c r="H299" s="57">
        <f t="shared" si="13"/>
        <v>115.29557807152923</v>
      </c>
      <c r="I299" s="144">
        <v>23469.222000000002</v>
      </c>
      <c r="J299" s="144">
        <v>62167.828000000001</v>
      </c>
      <c r="K299" s="57">
        <f t="shared" si="14"/>
        <v>164.89087708148145</v>
      </c>
      <c r="L299" s="36" t="s">
        <v>392</v>
      </c>
      <c r="M299" s="36" t="s">
        <v>441</v>
      </c>
      <c r="N299" s="36"/>
    </row>
    <row r="300" spans="1:14" x14ac:dyDescent="0.25">
      <c r="A300" s="108">
        <v>296</v>
      </c>
      <c r="B300" s="109" t="s">
        <v>153</v>
      </c>
      <c r="C300" s="144">
        <v>25932</v>
      </c>
      <c r="D300" s="144">
        <v>114977</v>
      </c>
      <c r="E300" s="57">
        <f t="shared" si="12"/>
        <v>343.37883695819835</v>
      </c>
      <c r="F300" s="144">
        <v>24913</v>
      </c>
      <c r="G300" s="144">
        <v>109468</v>
      </c>
      <c r="H300" s="57">
        <f t="shared" si="13"/>
        <v>339.4011158832738</v>
      </c>
      <c r="I300" s="144">
        <v>12294.146000000001</v>
      </c>
      <c r="J300" s="144">
        <v>66290.148000000001</v>
      </c>
      <c r="K300" s="57">
        <f t="shared" si="14"/>
        <v>439.20091724955921</v>
      </c>
      <c r="L300" s="36" t="s">
        <v>394</v>
      </c>
      <c r="M300" s="36" t="s">
        <v>426</v>
      </c>
      <c r="N300" s="36"/>
    </row>
    <row r="301" spans="1:14" x14ac:dyDescent="0.25">
      <c r="A301" s="108">
        <v>297</v>
      </c>
      <c r="B301" s="109" t="s">
        <v>181</v>
      </c>
      <c r="C301" s="144">
        <v>8844</v>
      </c>
      <c r="D301" s="144">
        <v>38852</v>
      </c>
      <c r="E301" s="57">
        <f t="shared" si="12"/>
        <v>339.30348258706471</v>
      </c>
      <c r="F301" s="144">
        <v>8549</v>
      </c>
      <c r="G301" s="144">
        <v>37504</v>
      </c>
      <c r="H301" s="57">
        <f t="shared" si="13"/>
        <v>338.6945841618903</v>
      </c>
      <c r="I301" s="144">
        <v>5607.2529999999997</v>
      </c>
      <c r="J301" s="144">
        <v>23543.587</v>
      </c>
      <c r="K301" s="57">
        <f t="shared" si="14"/>
        <v>319.87738024305304</v>
      </c>
      <c r="L301" s="36" t="s">
        <v>396</v>
      </c>
      <c r="M301" s="36" t="s">
        <v>454</v>
      </c>
      <c r="N301" s="36"/>
    </row>
    <row r="302" spans="1:14" x14ac:dyDescent="0.25">
      <c r="A302" s="108">
        <v>298</v>
      </c>
      <c r="B302" s="109" t="s">
        <v>135</v>
      </c>
      <c r="C302" s="144">
        <v>20910</v>
      </c>
      <c r="D302" s="144">
        <v>33275</v>
      </c>
      <c r="E302" s="57">
        <f t="shared" si="12"/>
        <v>59.134385461501665</v>
      </c>
      <c r="F302" s="144">
        <v>20319</v>
      </c>
      <c r="G302" s="144">
        <v>31984</v>
      </c>
      <c r="H302" s="57">
        <f t="shared" si="13"/>
        <v>57.409321324868358</v>
      </c>
      <c r="I302" s="144">
        <v>17978.384999999998</v>
      </c>
      <c r="J302" s="144">
        <v>42121.682000000001</v>
      </c>
      <c r="K302" s="57">
        <f t="shared" si="14"/>
        <v>134.2906885129004</v>
      </c>
      <c r="L302" s="36" t="s">
        <v>395</v>
      </c>
      <c r="M302" s="36" t="s">
        <v>442</v>
      </c>
      <c r="N302" s="36"/>
    </row>
    <row r="303" spans="1:14" x14ac:dyDescent="0.25">
      <c r="A303" s="108">
        <v>299</v>
      </c>
      <c r="B303" s="109" t="s">
        <v>344</v>
      </c>
      <c r="C303" s="144">
        <v>24217</v>
      </c>
      <c r="D303" s="144">
        <v>56573</v>
      </c>
      <c r="E303" s="57">
        <f t="shared" si="12"/>
        <v>133.60862204236693</v>
      </c>
      <c r="F303" s="144">
        <v>23518</v>
      </c>
      <c r="G303" s="144">
        <v>54765</v>
      </c>
      <c r="H303" s="57">
        <f t="shared" si="13"/>
        <v>132.86418913172889</v>
      </c>
      <c r="I303" s="144">
        <v>18568.271000000001</v>
      </c>
      <c r="J303" s="144">
        <v>58392.607000000004</v>
      </c>
      <c r="K303" s="57">
        <f t="shared" si="14"/>
        <v>214.47519804078689</v>
      </c>
      <c r="L303" s="36" t="s">
        <v>392</v>
      </c>
      <c r="M303" s="36" t="s">
        <v>428</v>
      </c>
      <c r="N303" s="36"/>
    </row>
    <row r="304" spans="1:14" x14ac:dyDescent="0.25">
      <c r="A304" s="108">
        <v>300</v>
      </c>
      <c r="B304" s="109" t="s">
        <v>132</v>
      </c>
      <c r="C304" s="144">
        <v>66196</v>
      </c>
      <c r="D304" s="144">
        <v>207936</v>
      </c>
      <c r="E304" s="57">
        <f t="shared" si="12"/>
        <v>214.12169919632606</v>
      </c>
      <c r="F304" s="144">
        <v>62002</v>
      </c>
      <c r="G304" s="144">
        <v>193237</v>
      </c>
      <c r="H304" s="57">
        <f t="shared" si="13"/>
        <v>211.66252701525758</v>
      </c>
      <c r="I304" s="144">
        <v>34158.690999999999</v>
      </c>
      <c r="J304" s="144">
        <v>132608.274</v>
      </c>
      <c r="K304" s="57">
        <f t="shared" si="14"/>
        <v>288.21239959107334</v>
      </c>
      <c r="L304" s="36" t="s">
        <v>401</v>
      </c>
      <c r="M304" s="36" t="s">
        <v>433</v>
      </c>
      <c r="N304" s="36" t="s">
        <v>411</v>
      </c>
    </row>
    <row r="305" spans="1:14" x14ac:dyDescent="0.25">
      <c r="A305" s="108">
        <v>301</v>
      </c>
      <c r="B305" s="109" t="s">
        <v>254</v>
      </c>
      <c r="C305" s="144">
        <v>38951</v>
      </c>
      <c r="D305" s="144">
        <v>100908</v>
      </c>
      <c r="E305" s="57">
        <f t="shared" si="12"/>
        <v>159.0639521450027</v>
      </c>
      <c r="F305" s="144">
        <v>37727</v>
      </c>
      <c r="G305" s="144">
        <v>96759</v>
      </c>
      <c r="H305" s="57">
        <f t="shared" si="13"/>
        <v>156.47149256500649</v>
      </c>
      <c r="I305" s="144">
        <v>17453.574000000001</v>
      </c>
      <c r="J305" s="144">
        <v>87098.388000000006</v>
      </c>
      <c r="K305" s="57">
        <f t="shared" si="14"/>
        <v>399.0289553302951</v>
      </c>
      <c r="L305" s="36" t="s">
        <v>400</v>
      </c>
      <c r="M305" s="36" t="s">
        <v>461</v>
      </c>
      <c r="N305" s="36" t="s">
        <v>408</v>
      </c>
    </row>
    <row r="306" spans="1:14" x14ac:dyDescent="0.25">
      <c r="A306" s="108">
        <v>302</v>
      </c>
      <c r="B306" s="109" t="s">
        <v>137</v>
      </c>
      <c r="C306" s="144">
        <v>45979</v>
      </c>
      <c r="D306" s="144">
        <v>132500</v>
      </c>
      <c r="E306" s="57">
        <f t="shared" si="12"/>
        <v>188.17503642967438</v>
      </c>
      <c r="F306" s="144">
        <v>43149</v>
      </c>
      <c r="G306" s="144">
        <v>123636</v>
      </c>
      <c r="H306" s="57">
        <f t="shared" si="13"/>
        <v>186.53271222971563</v>
      </c>
      <c r="I306" s="144">
        <v>25620.922999999999</v>
      </c>
      <c r="J306" s="144">
        <v>96192.680999999997</v>
      </c>
      <c r="K306" s="57">
        <f t="shared" si="14"/>
        <v>275.44580653866376</v>
      </c>
      <c r="L306" s="36" t="s">
        <v>401</v>
      </c>
      <c r="M306" s="36" t="s">
        <v>445</v>
      </c>
      <c r="N306" s="36" t="s">
        <v>411</v>
      </c>
    </row>
    <row r="307" spans="1:14" x14ac:dyDescent="0.25">
      <c r="A307" s="108">
        <v>303</v>
      </c>
      <c r="B307" s="109" t="s">
        <v>331</v>
      </c>
      <c r="C307" s="144">
        <v>54212</v>
      </c>
      <c r="D307" s="144">
        <v>231634</v>
      </c>
      <c r="E307" s="57">
        <f t="shared" si="12"/>
        <v>327.27440419095404</v>
      </c>
      <c r="F307" s="144">
        <v>52485</v>
      </c>
      <c r="G307" s="144">
        <v>222273</v>
      </c>
      <c r="H307" s="57">
        <f t="shared" si="13"/>
        <v>323.49814232637897</v>
      </c>
      <c r="I307" s="144">
        <v>17463.785</v>
      </c>
      <c r="J307" s="144">
        <v>102038.048</v>
      </c>
      <c r="K307" s="57">
        <f t="shared" si="14"/>
        <v>484.28369336887738</v>
      </c>
      <c r="L307" s="36" t="s">
        <v>391</v>
      </c>
      <c r="M307" s="36" t="s">
        <v>460</v>
      </c>
      <c r="N307" s="36" t="s">
        <v>409</v>
      </c>
    </row>
    <row r="308" spans="1:14" x14ac:dyDescent="0.25">
      <c r="A308" s="108">
        <v>304</v>
      </c>
      <c r="B308" s="109" t="s">
        <v>353</v>
      </c>
      <c r="C308" s="144">
        <v>27604</v>
      </c>
      <c r="D308" s="144">
        <v>65389</v>
      </c>
      <c r="E308" s="57">
        <f t="shared" si="12"/>
        <v>136.88233589334877</v>
      </c>
      <c r="F308" s="144">
        <v>26958</v>
      </c>
      <c r="G308" s="144">
        <v>63407</v>
      </c>
      <c r="H308" s="57">
        <f t="shared" si="13"/>
        <v>135.20661770160993</v>
      </c>
      <c r="I308" s="144">
        <v>31889.589</v>
      </c>
      <c r="J308" s="144">
        <v>88836.966</v>
      </c>
      <c r="K308" s="57">
        <f t="shared" si="14"/>
        <v>178.57670414002513</v>
      </c>
      <c r="L308" s="36" t="s">
        <v>393</v>
      </c>
      <c r="M308" s="36" t="s">
        <v>451</v>
      </c>
      <c r="N308" s="36" t="s">
        <v>415</v>
      </c>
    </row>
    <row r="309" spans="1:14" x14ac:dyDescent="0.25">
      <c r="A309" s="108">
        <v>305</v>
      </c>
      <c r="B309" s="109" t="s">
        <v>140</v>
      </c>
      <c r="C309" s="144">
        <v>32765</v>
      </c>
      <c r="D309" s="144">
        <v>116141</v>
      </c>
      <c r="E309" s="57">
        <f t="shared" si="12"/>
        <v>254.46665649320926</v>
      </c>
      <c r="F309" s="144">
        <v>31545</v>
      </c>
      <c r="G309" s="144">
        <v>110285</v>
      </c>
      <c r="H309" s="57">
        <f t="shared" si="13"/>
        <v>249.61166587414806</v>
      </c>
      <c r="I309" s="144">
        <v>29229.423999999999</v>
      </c>
      <c r="J309" s="144">
        <v>135324.522</v>
      </c>
      <c r="K309" s="57">
        <f t="shared" si="14"/>
        <v>362.97361863853354</v>
      </c>
      <c r="L309" s="36" t="s">
        <v>395</v>
      </c>
      <c r="M309" s="36" t="s">
        <v>444</v>
      </c>
      <c r="N309" s="36" t="s">
        <v>413</v>
      </c>
    </row>
    <row r="310" spans="1:14" x14ac:dyDescent="0.25">
      <c r="A310" s="108">
        <v>306</v>
      </c>
      <c r="B310" s="109" t="s">
        <v>145</v>
      </c>
      <c r="C310" s="144">
        <v>33976</v>
      </c>
      <c r="D310" s="144">
        <v>88980</v>
      </c>
      <c r="E310" s="57">
        <f t="shared" si="12"/>
        <v>161.89074640923008</v>
      </c>
      <c r="F310" s="144">
        <v>32866</v>
      </c>
      <c r="G310" s="144">
        <v>85527</v>
      </c>
      <c r="H310" s="57">
        <f t="shared" si="13"/>
        <v>160.22941641818289</v>
      </c>
      <c r="I310" s="144">
        <v>20396.21</v>
      </c>
      <c r="J310" s="144">
        <v>33154.711000000003</v>
      </c>
      <c r="K310" s="57">
        <f t="shared" si="14"/>
        <v>62.553292989236752</v>
      </c>
      <c r="L310" s="36" t="s">
        <v>395</v>
      </c>
      <c r="M310" s="36" t="s">
        <v>424</v>
      </c>
      <c r="N310" s="36" t="s">
        <v>413</v>
      </c>
    </row>
    <row r="311" spans="1:14" x14ac:dyDescent="0.25">
      <c r="A311" s="108">
        <v>307</v>
      </c>
      <c r="B311" s="109" t="s">
        <v>258</v>
      </c>
      <c r="C311" s="144">
        <v>37320</v>
      </c>
      <c r="D311" s="144">
        <v>150128</v>
      </c>
      <c r="E311" s="57">
        <f t="shared" si="12"/>
        <v>302.2722400857449</v>
      </c>
      <c r="F311" s="144">
        <v>35728</v>
      </c>
      <c r="G311" s="144">
        <v>139365</v>
      </c>
      <c r="H311" s="57">
        <f t="shared" si="13"/>
        <v>290.07221227048814</v>
      </c>
      <c r="I311" s="144">
        <v>20777.300999999999</v>
      </c>
      <c r="J311" s="144">
        <v>125886.042</v>
      </c>
      <c r="K311" s="57">
        <f t="shared" si="14"/>
        <v>505.88255423550925</v>
      </c>
      <c r="L311" s="36" t="s">
        <v>400</v>
      </c>
      <c r="M311" s="36" t="s">
        <v>461</v>
      </c>
      <c r="N311" s="36" t="s">
        <v>408</v>
      </c>
    </row>
    <row r="312" spans="1:14" x14ac:dyDescent="0.25">
      <c r="A312" s="108">
        <v>308</v>
      </c>
      <c r="B312" s="109" t="s">
        <v>312</v>
      </c>
      <c r="C312" s="144">
        <v>11114</v>
      </c>
      <c r="D312" s="144">
        <v>29088</v>
      </c>
      <c r="E312" s="57">
        <f t="shared" si="12"/>
        <v>161.72395177253912</v>
      </c>
      <c r="F312" s="144">
        <v>10822</v>
      </c>
      <c r="G312" s="144">
        <v>28168</v>
      </c>
      <c r="H312" s="57">
        <f t="shared" si="13"/>
        <v>160.28460543337644</v>
      </c>
      <c r="I312" s="144">
        <v>2896.576</v>
      </c>
      <c r="J312" s="144">
        <v>21920.766</v>
      </c>
      <c r="K312" s="57">
        <f t="shared" si="14"/>
        <v>656.78200744603282</v>
      </c>
      <c r="L312" s="36" t="s">
        <v>398</v>
      </c>
      <c r="M312" s="36" t="s">
        <v>448</v>
      </c>
      <c r="N312" s="36"/>
    </row>
    <row r="313" spans="1:14" x14ac:dyDescent="0.25">
      <c r="A313" s="108">
        <v>309</v>
      </c>
      <c r="B313" s="109" t="s">
        <v>357</v>
      </c>
      <c r="C313" s="144">
        <v>28663</v>
      </c>
      <c r="D313" s="144">
        <v>118062</v>
      </c>
      <c r="E313" s="57">
        <f t="shared" si="12"/>
        <v>311.89687052995151</v>
      </c>
      <c r="F313" s="144">
        <v>27452</v>
      </c>
      <c r="G313" s="144">
        <v>114193</v>
      </c>
      <c r="H313" s="57">
        <f t="shared" si="13"/>
        <v>315.97333527611835</v>
      </c>
      <c r="I313" s="144">
        <v>94540.653999999995</v>
      </c>
      <c r="J313" s="144">
        <v>155841.02299999999</v>
      </c>
      <c r="K313" s="57">
        <f t="shared" si="14"/>
        <v>64.840221012221889</v>
      </c>
      <c r="L313" s="36" t="s">
        <v>393</v>
      </c>
      <c r="M313" s="36" t="s">
        <v>451</v>
      </c>
      <c r="N313" s="36" t="s">
        <v>415</v>
      </c>
    </row>
    <row r="314" spans="1:14" x14ac:dyDescent="0.25">
      <c r="A314" s="108">
        <v>310</v>
      </c>
      <c r="B314" s="109" t="s">
        <v>317</v>
      </c>
      <c r="C314" s="144">
        <v>9520</v>
      </c>
      <c r="D314" s="144">
        <v>42996</v>
      </c>
      <c r="E314" s="57">
        <f t="shared" si="12"/>
        <v>351.63865546218489</v>
      </c>
      <c r="F314" s="144">
        <v>9284</v>
      </c>
      <c r="G314" s="144">
        <v>41049</v>
      </c>
      <c r="H314" s="57">
        <f t="shared" si="13"/>
        <v>342.14778112882379</v>
      </c>
      <c r="I314" s="144">
        <v>3483.0059999999999</v>
      </c>
      <c r="J314" s="144">
        <v>32362.19</v>
      </c>
      <c r="K314" s="57">
        <f t="shared" si="14"/>
        <v>829.14539911788847</v>
      </c>
      <c r="L314" s="36" t="s">
        <v>398</v>
      </c>
      <c r="M314" s="36" t="s">
        <v>440</v>
      </c>
      <c r="N314" s="36" t="s">
        <v>410</v>
      </c>
    </row>
    <row r="315" spans="1:14" x14ac:dyDescent="0.25">
      <c r="A315" s="108">
        <v>311</v>
      </c>
      <c r="B315" s="109" t="s">
        <v>158</v>
      </c>
      <c r="C315" s="144">
        <v>208350</v>
      </c>
      <c r="D315" s="144">
        <v>550603</v>
      </c>
      <c r="E315" s="57">
        <f t="shared" si="12"/>
        <v>164.26829853611713</v>
      </c>
      <c r="F315" s="144">
        <v>183743</v>
      </c>
      <c r="G315" s="144">
        <v>479518</v>
      </c>
      <c r="H315" s="57">
        <f t="shared" si="13"/>
        <v>160.97211866574509</v>
      </c>
      <c r="I315" s="144">
        <v>307340.31800000003</v>
      </c>
      <c r="J315" s="144">
        <v>735986.022</v>
      </c>
      <c r="K315" s="57">
        <f t="shared" si="14"/>
        <v>139.46940212380463</v>
      </c>
      <c r="L315" s="36" t="s">
        <v>394</v>
      </c>
      <c r="M315" s="36" t="s">
        <v>427</v>
      </c>
      <c r="N315" s="36" t="s">
        <v>412</v>
      </c>
    </row>
    <row r="316" spans="1:14" x14ac:dyDescent="0.25">
      <c r="A316" s="108">
        <v>312</v>
      </c>
      <c r="B316" s="109" t="s">
        <v>163</v>
      </c>
      <c r="C316" s="144">
        <v>249579</v>
      </c>
      <c r="D316" s="144">
        <v>571634</v>
      </c>
      <c r="E316" s="57">
        <f t="shared" si="12"/>
        <v>129.03930218487935</v>
      </c>
      <c r="F316" s="144">
        <v>156038</v>
      </c>
      <c r="G316" s="144">
        <v>474336</v>
      </c>
      <c r="H316" s="57">
        <f t="shared" si="13"/>
        <v>203.98749022673962</v>
      </c>
      <c r="I316" s="144">
        <v>141519.32500000001</v>
      </c>
      <c r="J316" s="144">
        <v>357374.79</v>
      </c>
      <c r="K316" s="57">
        <f t="shared" si="14"/>
        <v>152.52720079042206</v>
      </c>
      <c r="L316" s="36" t="s">
        <v>394</v>
      </c>
      <c r="M316" s="36" t="s">
        <v>426</v>
      </c>
      <c r="N316" s="36"/>
    </row>
    <row r="317" spans="1:14" x14ac:dyDescent="0.25">
      <c r="A317" s="108">
        <v>313</v>
      </c>
      <c r="B317" s="109" t="s">
        <v>322</v>
      </c>
      <c r="C317" s="144">
        <v>329213</v>
      </c>
      <c r="D317" s="144">
        <v>1135147</v>
      </c>
      <c r="E317" s="57">
        <f t="shared" si="12"/>
        <v>244.80625005695401</v>
      </c>
      <c r="F317" s="144">
        <v>300168</v>
      </c>
      <c r="G317" s="144">
        <v>1029058</v>
      </c>
      <c r="H317" s="57">
        <f t="shared" si="13"/>
        <v>242.82735001732362</v>
      </c>
      <c r="I317" s="144">
        <v>228881.24900000001</v>
      </c>
      <c r="J317" s="144">
        <v>887539.05799999996</v>
      </c>
      <c r="K317" s="57">
        <f t="shared" si="14"/>
        <v>287.7727257596361</v>
      </c>
      <c r="L317" s="36" t="s">
        <v>398</v>
      </c>
      <c r="M317" s="36" t="s">
        <v>450</v>
      </c>
      <c r="N317" s="36"/>
    </row>
    <row r="318" spans="1:14" x14ac:dyDescent="0.25">
      <c r="A318" s="108">
        <v>314</v>
      </c>
      <c r="B318" s="110" t="s">
        <v>349</v>
      </c>
      <c r="C318" s="144">
        <v>45633</v>
      </c>
      <c r="D318" s="144">
        <v>148182</v>
      </c>
      <c r="E318" s="57">
        <f t="shared" si="12"/>
        <v>224.72552757872592</v>
      </c>
      <c r="F318" s="144">
        <v>43209</v>
      </c>
      <c r="G318" s="144">
        <v>139454</v>
      </c>
      <c r="H318" s="57">
        <f t="shared" si="13"/>
        <v>222.74294707121203</v>
      </c>
      <c r="I318" s="144">
        <v>27645.802</v>
      </c>
      <c r="J318" s="144">
        <v>127776.77899999999</v>
      </c>
      <c r="K318" s="57">
        <f t="shared" si="14"/>
        <v>362.19233936494231</v>
      </c>
      <c r="L318" s="36" t="s">
        <v>392</v>
      </c>
      <c r="M318" s="36" t="s">
        <v>441</v>
      </c>
      <c r="N318" s="36" t="s">
        <v>410</v>
      </c>
    </row>
    <row r="319" spans="1:14" x14ac:dyDescent="0.25">
      <c r="A319" s="108">
        <v>315</v>
      </c>
      <c r="B319" s="109" t="s">
        <v>373</v>
      </c>
      <c r="C319" s="144">
        <v>41167</v>
      </c>
      <c r="D319" s="144">
        <v>168663</v>
      </c>
      <c r="E319" s="57">
        <f t="shared" si="12"/>
        <v>309.70437486336141</v>
      </c>
      <c r="F319" s="144">
        <v>39316</v>
      </c>
      <c r="G319" s="144">
        <v>158086</v>
      </c>
      <c r="H319" s="57">
        <f t="shared" si="13"/>
        <v>302.09075185675039</v>
      </c>
      <c r="I319" s="144">
        <v>41993.019</v>
      </c>
      <c r="J319" s="144">
        <v>168687.29</v>
      </c>
      <c r="K319" s="57">
        <f t="shared" si="14"/>
        <v>301.70317356796858</v>
      </c>
      <c r="L319" s="36" t="s">
        <v>397</v>
      </c>
      <c r="M319" s="36" t="s">
        <v>455</v>
      </c>
      <c r="N319" s="36"/>
    </row>
    <row r="320" spans="1:14" x14ac:dyDescent="0.25">
      <c r="A320" s="108">
        <v>316</v>
      </c>
      <c r="B320" s="109" t="s">
        <v>327</v>
      </c>
      <c r="C320" s="144">
        <v>16932</v>
      </c>
      <c r="D320" s="144">
        <v>41185</v>
      </c>
      <c r="E320" s="57">
        <f t="shared" si="12"/>
        <v>143.23765650838649</v>
      </c>
      <c r="F320" s="144">
        <v>16466</v>
      </c>
      <c r="G320" s="144">
        <v>39829</v>
      </c>
      <c r="H320" s="57">
        <f t="shared" si="13"/>
        <v>141.88631118668772</v>
      </c>
      <c r="I320" s="144">
        <v>3462.4050000000002</v>
      </c>
      <c r="J320" s="144">
        <v>13791.210999999999</v>
      </c>
      <c r="K320" s="57">
        <f t="shared" si="14"/>
        <v>298.313051188408</v>
      </c>
      <c r="L320" s="36" t="s">
        <v>398</v>
      </c>
      <c r="M320" s="36" t="s">
        <v>440</v>
      </c>
      <c r="N320" s="36" t="s">
        <v>410</v>
      </c>
    </row>
    <row r="321" spans="1:14" x14ac:dyDescent="0.25">
      <c r="A321" s="108">
        <v>317</v>
      </c>
      <c r="B321" s="109" t="s">
        <v>332</v>
      </c>
      <c r="C321" s="144">
        <v>26933</v>
      </c>
      <c r="D321" s="144">
        <v>71359</v>
      </c>
      <c r="E321" s="57">
        <f t="shared" si="12"/>
        <v>164.95006126313444</v>
      </c>
      <c r="F321" s="144">
        <v>25001</v>
      </c>
      <c r="G321" s="144">
        <v>62657</v>
      </c>
      <c r="H321" s="57">
        <f t="shared" si="13"/>
        <v>150.61797528098876</v>
      </c>
      <c r="I321" s="144">
        <v>20598.868999999999</v>
      </c>
      <c r="J321" s="144">
        <v>87649.418999999994</v>
      </c>
      <c r="K321" s="57">
        <f t="shared" si="14"/>
        <v>325.50597802238559</v>
      </c>
      <c r="L321" s="36" t="s">
        <v>398</v>
      </c>
      <c r="M321" s="36" t="s">
        <v>438</v>
      </c>
      <c r="N321" s="36"/>
    </row>
    <row r="322" spans="1:14" x14ac:dyDescent="0.25">
      <c r="A322" s="108">
        <v>318</v>
      </c>
      <c r="B322" s="109" t="s">
        <v>142</v>
      </c>
      <c r="C322" s="144">
        <v>15730</v>
      </c>
      <c r="D322" s="144">
        <v>51527</v>
      </c>
      <c r="E322" s="57">
        <f t="shared" si="12"/>
        <v>227.57151938970117</v>
      </c>
      <c r="F322" s="144">
        <v>14980</v>
      </c>
      <c r="G322" s="144">
        <v>49622</v>
      </c>
      <c r="H322" s="57">
        <f t="shared" si="13"/>
        <v>231.25500667556742</v>
      </c>
      <c r="I322" s="144">
        <v>5135.915</v>
      </c>
      <c r="J322" s="144">
        <v>24260.834999999999</v>
      </c>
      <c r="K322" s="57">
        <f t="shared" si="14"/>
        <v>372.37610046116419</v>
      </c>
      <c r="L322" s="36" t="s">
        <v>401</v>
      </c>
      <c r="M322" s="36" t="s">
        <v>445</v>
      </c>
      <c r="N322" s="36" t="s">
        <v>411</v>
      </c>
    </row>
    <row r="323" spans="1:14" x14ac:dyDescent="0.25">
      <c r="A323" s="108">
        <v>319</v>
      </c>
      <c r="B323" s="109" t="s">
        <v>150</v>
      </c>
      <c r="C323" s="144">
        <v>12308</v>
      </c>
      <c r="D323" s="144">
        <v>36764</v>
      </c>
      <c r="E323" s="57">
        <f t="shared" si="12"/>
        <v>198.7000324991875</v>
      </c>
      <c r="F323" s="144">
        <v>11943</v>
      </c>
      <c r="G323" s="144">
        <v>35605</v>
      </c>
      <c r="H323" s="57">
        <f t="shared" si="13"/>
        <v>198.124424348991</v>
      </c>
      <c r="I323" s="144">
        <v>4506.2969999999996</v>
      </c>
      <c r="J323" s="144">
        <v>14907.644</v>
      </c>
      <c r="K323" s="57">
        <f t="shared" si="14"/>
        <v>230.81805304887808</v>
      </c>
      <c r="L323" s="36" t="s">
        <v>395</v>
      </c>
      <c r="M323" s="36" t="s">
        <v>453</v>
      </c>
      <c r="N323" s="36" t="s">
        <v>413</v>
      </c>
    </row>
    <row r="324" spans="1:14" x14ac:dyDescent="0.25">
      <c r="A324" s="108">
        <v>320</v>
      </c>
      <c r="B324" s="109" t="s">
        <v>147</v>
      </c>
      <c r="C324" s="144">
        <v>37860</v>
      </c>
      <c r="D324" s="144">
        <v>116896</v>
      </c>
      <c r="E324" s="57">
        <f t="shared" si="12"/>
        <v>208.75858425779182</v>
      </c>
      <c r="F324" s="144">
        <v>36080</v>
      </c>
      <c r="G324" s="144">
        <v>110689</v>
      </c>
      <c r="H324" s="57">
        <f t="shared" si="13"/>
        <v>206.78769401330374</v>
      </c>
      <c r="I324" s="144">
        <v>22110.945</v>
      </c>
      <c r="J324" s="144">
        <v>112154.766</v>
      </c>
      <c r="K324" s="57">
        <f t="shared" si="14"/>
        <v>407.23642069572333</v>
      </c>
      <c r="L324" s="36" t="s">
        <v>401</v>
      </c>
      <c r="M324" s="36" t="s">
        <v>445</v>
      </c>
      <c r="N324" s="36" t="s">
        <v>411</v>
      </c>
    </row>
    <row r="325" spans="1:14" x14ac:dyDescent="0.25">
      <c r="A325" s="108">
        <v>321</v>
      </c>
      <c r="B325" s="109" t="s">
        <v>155</v>
      </c>
      <c r="C325" s="144">
        <v>13218</v>
      </c>
      <c r="D325" s="144">
        <v>31057</v>
      </c>
      <c r="E325" s="57">
        <f t="shared" ref="E325:E388" si="15">D325/C325%-100</f>
        <v>134.95990316235435</v>
      </c>
      <c r="F325" s="144">
        <v>12706</v>
      </c>
      <c r="G325" s="144">
        <v>29563</v>
      </c>
      <c r="H325" s="57">
        <f t="shared" ref="H325:H388" si="16">G325/F325%-100</f>
        <v>132.66960491106565</v>
      </c>
      <c r="I325" s="144">
        <v>5779.9080000000004</v>
      </c>
      <c r="J325" s="144">
        <v>14607.47</v>
      </c>
      <c r="K325" s="57">
        <f t="shared" ref="K325:K388" si="17">J325/I325%-100</f>
        <v>152.72841713051486</v>
      </c>
      <c r="L325" s="36" t="s">
        <v>395</v>
      </c>
      <c r="M325" s="36" t="s">
        <v>424</v>
      </c>
      <c r="N325" s="36" t="s">
        <v>413</v>
      </c>
    </row>
    <row r="326" spans="1:14" x14ac:dyDescent="0.25">
      <c r="A326" s="108">
        <v>322</v>
      </c>
      <c r="B326" s="109" t="s">
        <v>160</v>
      </c>
      <c r="C326" s="144">
        <v>13932</v>
      </c>
      <c r="D326" s="144">
        <v>52512</v>
      </c>
      <c r="E326" s="57">
        <f t="shared" si="15"/>
        <v>276.91645133505602</v>
      </c>
      <c r="F326" s="144">
        <v>13469</v>
      </c>
      <c r="G326" s="144">
        <v>49396</v>
      </c>
      <c r="H326" s="57">
        <f t="shared" si="16"/>
        <v>266.73843640953299</v>
      </c>
      <c r="I326" s="144">
        <v>7202.8829999999998</v>
      </c>
      <c r="J326" s="144">
        <v>30319.989000000001</v>
      </c>
      <c r="K326" s="57">
        <f t="shared" si="17"/>
        <v>320.94240597827292</v>
      </c>
      <c r="L326" s="36" t="s">
        <v>395</v>
      </c>
      <c r="M326" s="36" t="s">
        <v>442</v>
      </c>
      <c r="N326" s="36" t="s">
        <v>413</v>
      </c>
    </row>
    <row r="327" spans="1:14" x14ac:dyDescent="0.25">
      <c r="A327" s="108">
        <v>323</v>
      </c>
      <c r="B327" s="109" t="s">
        <v>407</v>
      </c>
      <c r="C327" s="144">
        <v>23861</v>
      </c>
      <c r="D327" s="144">
        <v>86949</v>
      </c>
      <c r="E327" s="57">
        <f t="shared" si="15"/>
        <v>264.39797158543229</v>
      </c>
      <c r="F327" s="144">
        <v>22959</v>
      </c>
      <c r="G327" s="144">
        <v>83498</v>
      </c>
      <c r="H327" s="57">
        <f t="shared" si="16"/>
        <v>263.68308724247572</v>
      </c>
      <c r="I327" s="144">
        <v>11688.304</v>
      </c>
      <c r="J327" s="144">
        <v>59757.767</v>
      </c>
      <c r="K327" s="57">
        <f t="shared" si="17"/>
        <v>411.26123174072137</v>
      </c>
      <c r="L327" s="36" t="s">
        <v>397</v>
      </c>
      <c r="M327" s="36" t="s">
        <v>431</v>
      </c>
      <c r="N327" s="36"/>
    </row>
    <row r="328" spans="1:14" x14ac:dyDescent="0.25">
      <c r="A328" s="108">
        <v>324</v>
      </c>
      <c r="B328" s="109" t="s">
        <v>337</v>
      </c>
      <c r="C328" s="144">
        <v>30786</v>
      </c>
      <c r="D328" s="144">
        <v>103898</v>
      </c>
      <c r="E328" s="57">
        <f t="shared" si="15"/>
        <v>237.48457090885466</v>
      </c>
      <c r="F328" s="144">
        <v>29220</v>
      </c>
      <c r="G328" s="144">
        <v>97504</v>
      </c>
      <c r="H328" s="57">
        <f t="shared" si="16"/>
        <v>233.68925393566053</v>
      </c>
      <c r="I328" s="144">
        <v>20561.824000000001</v>
      </c>
      <c r="J328" s="144">
        <v>85753.588000000003</v>
      </c>
      <c r="K328" s="57">
        <f t="shared" si="17"/>
        <v>317.05243659317381</v>
      </c>
      <c r="L328" s="36" t="s">
        <v>398</v>
      </c>
      <c r="M328" s="36" t="s">
        <v>435</v>
      </c>
      <c r="N328" s="36"/>
    </row>
    <row r="329" spans="1:14" x14ac:dyDescent="0.25">
      <c r="A329" s="108">
        <v>325</v>
      </c>
      <c r="B329" s="109" t="s">
        <v>185</v>
      </c>
      <c r="C329" s="144">
        <v>113036</v>
      </c>
      <c r="D329" s="144">
        <v>287766</v>
      </c>
      <c r="E329" s="57">
        <f t="shared" si="15"/>
        <v>154.57907215400405</v>
      </c>
      <c r="F329" s="144">
        <v>107340</v>
      </c>
      <c r="G329" s="144">
        <v>265209</v>
      </c>
      <c r="H329" s="57">
        <f t="shared" si="16"/>
        <v>147.07378423700388</v>
      </c>
      <c r="I329" s="144">
        <v>58257.118999999999</v>
      </c>
      <c r="J329" s="144">
        <v>271458.44699999999</v>
      </c>
      <c r="K329" s="57">
        <f t="shared" si="17"/>
        <v>365.9661371170792</v>
      </c>
      <c r="L329" s="36" t="s">
        <v>396</v>
      </c>
      <c r="M329" s="36" t="s">
        <v>443</v>
      </c>
      <c r="N329" s="36"/>
    </row>
    <row r="330" spans="1:14" x14ac:dyDescent="0.25">
      <c r="A330" s="108">
        <v>326</v>
      </c>
      <c r="B330" s="109" t="s">
        <v>342</v>
      </c>
      <c r="C330" s="144">
        <v>6665</v>
      </c>
      <c r="D330" s="144">
        <v>20553</v>
      </c>
      <c r="E330" s="57">
        <f t="shared" si="15"/>
        <v>208.37209302325579</v>
      </c>
      <c r="F330" s="144">
        <v>6514</v>
      </c>
      <c r="G330" s="144">
        <v>19890</v>
      </c>
      <c r="H330" s="57">
        <f t="shared" si="16"/>
        <v>205.34233957629721</v>
      </c>
      <c r="I330" s="144">
        <v>5251.0389999999998</v>
      </c>
      <c r="J330" s="144">
        <v>19101.384999999998</v>
      </c>
      <c r="K330" s="57">
        <f t="shared" si="17"/>
        <v>263.76391415108509</v>
      </c>
      <c r="L330" s="36" t="s">
        <v>398</v>
      </c>
      <c r="M330" s="36" t="s">
        <v>435</v>
      </c>
      <c r="N330" s="36"/>
    </row>
    <row r="331" spans="1:14" x14ac:dyDescent="0.25">
      <c r="A331" s="108">
        <v>327</v>
      </c>
      <c r="B331" s="109" t="s">
        <v>374</v>
      </c>
      <c r="C331" s="144">
        <v>28681</v>
      </c>
      <c r="D331" s="144">
        <v>90436</v>
      </c>
      <c r="E331" s="57">
        <f t="shared" si="15"/>
        <v>215.31676022453888</v>
      </c>
      <c r="F331" s="144">
        <v>27574</v>
      </c>
      <c r="G331" s="144">
        <v>86429</v>
      </c>
      <c r="H331" s="57">
        <f t="shared" si="16"/>
        <v>213.44382389207226</v>
      </c>
      <c r="I331" s="144">
        <v>12884.786</v>
      </c>
      <c r="J331" s="144">
        <v>55100.036999999997</v>
      </c>
      <c r="K331" s="57">
        <f t="shared" si="17"/>
        <v>327.63641553689752</v>
      </c>
      <c r="L331" s="36" t="s">
        <v>397</v>
      </c>
      <c r="M331" s="36" t="s">
        <v>431</v>
      </c>
      <c r="N331" s="36"/>
    </row>
    <row r="332" spans="1:14" x14ac:dyDescent="0.25">
      <c r="A332" s="108">
        <v>328</v>
      </c>
      <c r="B332" s="109" t="s">
        <v>152</v>
      </c>
      <c r="C332" s="144">
        <v>44365</v>
      </c>
      <c r="D332" s="144">
        <v>122609</v>
      </c>
      <c r="E332" s="57">
        <f t="shared" si="15"/>
        <v>176.36425109883919</v>
      </c>
      <c r="F332" s="144">
        <v>41908</v>
      </c>
      <c r="G332" s="144">
        <v>114633</v>
      </c>
      <c r="H332" s="57">
        <f t="shared" si="16"/>
        <v>173.53488594063185</v>
      </c>
      <c r="I332" s="144">
        <v>22974.507000000001</v>
      </c>
      <c r="J332" s="144">
        <v>93843.044999999998</v>
      </c>
      <c r="K332" s="57">
        <f t="shared" si="17"/>
        <v>308.46597926997947</v>
      </c>
      <c r="L332" s="36" t="s">
        <v>401</v>
      </c>
      <c r="M332" s="36" t="s">
        <v>433</v>
      </c>
      <c r="N332" s="36" t="s">
        <v>411</v>
      </c>
    </row>
    <row r="333" spans="1:14" x14ac:dyDescent="0.25">
      <c r="A333" s="108">
        <v>329</v>
      </c>
      <c r="B333" s="109" t="s">
        <v>190</v>
      </c>
      <c r="C333" s="144">
        <v>12565</v>
      </c>
      <c r="D333" s="144">
        <v>34974</v>
      </c>
      <c r="E333" s="57">
        <f t="shared" si="15"/>
        <v>178.34460803820133</v>
      </c>
      <c r="F333" s="144">
        <v>12227</v>
      </c>
      <c r="G333" s="144">
        <v>33551</v>
      </c>
      <c r="H333" s="57">
        <f t="shared" si="16"/>
        <v>174.4009160055615</v>
      </c>
      <c r="I333" s="144">
        <v>7716.5050000000001</v>
      </c>
      <c r="J333" s="144">
        <v>30463.348000000002</v>
      </c>
      <c r="K333" s="57">
        <f t="shared" si="17"/>
        <v>294.78167901141774</v>
      </c>
      <c r="L333" s="36" t="s">
        <v>396</v>
      </c>
      <c r="M333" s="36" t="s">
        <v>434</v>
      </c>
      <c r="N333" s="36"/>
    </row>
    <row r="334" spans="1:14" x14ac:dyDescent="0.25">
      <c r="A334" s="108">
        <v>330</v>
      </c>
      <c r="B334" s="109" t="s">
        <v>361</v>
      </c>
      <c r="C334" s="144">
        <v>24563</v>
      </c>
      <c r="D334" s="144">
        <v>66384</v>
      </c>
      <c r="E334" s="57">
        <f t="shared" si="15"/>
        <v>170.26014737613485</v>
      </c>
      <c r="F334" s="144">
        <v>23961</v>
      </c>
      <c r="G334" s="144">
        <v>64352</v>
      </c>
      <c r="H334" s="57">
        <f t="shared" si="16"/>
        <v>168.56975919202034</v>
      </c>
      <c r="I334" s="144">
        <v>9280.4619999999995</v>
      </c>
      <c r="J334" s="144">
        <v>48152.425999999999</v>
      </c>
      <c r="K334" s="57">
        <f t="shared" si="17"/>
        <v>418.85806978143978</v>
      </c>
      <c r="L334" s="36" t="s">
        <v>393</v>
      </c>
      <c r="M334" s="36" t="s">
        <v>447</v>
      </c>
      <c r="N334" s="36" t="s">
        <v>410</v>
      </c>
    </row>
    <row r="335" spans="1:14" x14ac:dyDescent="0.25">
      <c r="A335" s="108">
        <v>331</v>
      </c>
      <c r="B335" s="109" t="s">
        <v>165</v>
      </c>
      <c r="C335" s="144">
        <v>57601</v>
      </c>
      <c r="D335" s="144">
        <v>114637</v>
      </c>
      <c r="E335" s="57">
        <f t="shared" si="15"/>
        <v>99.019114251488702</v>
      </c>
      <c r="F335" s="144">
        <v>54717</v>
      </c>
      <c r="G335" s="144">
        <v>108758</v>
      </c>
      <c r="H335" s="57">
        <f t="shared" si="16"/>
        <v>98.764552150154458</v>
      </c>
      <c r="I335" s="144">
        <v>45963.171000000002</v>
      </c>
      <c r="J335" s="144">
        <v>97344.663</v>
      </c>
      <c r="K335" s="57">
        <f t="shared" si="17"/>
        <v>111.78839684494352</v>
      </c>
      <c r="L335" s="36" t="s">
        <v>395</v>
      </c>
      <c r="M335" s="36" t="s">
        <v>424</v>
      </c>
      <c r="N335" s="36"/>
    </row>
    <row r="336" spans="1:14" x14ac:dyDescent="0.25">
      <c r="A336" s="108">
        <v>332</v>
      </c>
      <c r="B336" s="109" t="s">
        <v>375</v>
      </c>
      <c r="C336" s="144">
        <v>9440</v>
      </c>
      <c r="D336" s="144">
        <v>36312</v>
      </c>
      <c r="E336" s="57">
        <f t="shared" si="15"/>
        <v>284.6610169491525</v>
      </c>
      <c r="F336" s="144">
        <v>9188</v>
      </c>
      <c r="G336" s="144">
        <v>34739</v>
      </c>
      <c r="H336" s="57">
        <f t="shared" si="16"/>
        <v>278.09098824553769</v>
      </c>
      <c r="I336" s="144">
        <v>8574.5030000000006</v>
      </c>
      <c r="J336" s="144">
        <v>38604.449999999997</v>
      </c>
      <c r="K336" s="57">
        <f t="shared" si="17"/>
        <v>350.22376224021377</v>
      </c>
      <c r="L336" s="36" t="s">
        <v>397</v>
      </c>
      <c r="M336" s="36" t="s">
        <v>431</v>
      </c>
      <c r="N336" s="36"/>
    </row>
    <row r="337" spans="1:14" x14ac:dyDescent="0.25">
      <c r="A337" s="108">
        <v>333</v>
      </c>
      <c r="B337" s="109" t="s">
        <v>193</v>
      </c>
      <c r="C337" s="144">
        <v>38697</v>
      </c>
      <c r="D337" s="144">
        <v>122129</v>
      </c>
      <c r="E337" s="57">
        <f t="shared" si="15"/>
        <v>215.6032767397989</v>
      </c>
      <c r="F337" s="144">
        <v>37206</v>
      </c>
      <c r="G337" s="144">
        <v>113386</v>
      </c>
      <c r="H337" s="57">
        <f t="shared" si="16"/>
        <v>204.75192173305379</v>
      </c>
      <c r="I337" s="144">
        <v>19260.108</v>
      </c>
      <c r="J337" s="144">
        <v>117059.087</v>
      </c>
      <c r="K337" s="57">
        <f t="shared" si="17"/>
        <v>507.78001348694409</v>
      </c>
      <c r="L337" s="36" t="s">
        <v>396</v>
      </c>
      <c r="M337" s="36" t="s">
        <v>434</v>
      </c>
      <c r="N337" s="36"/>
    </row>
    <row r="338" spans="1:14" x14ac:dyDescent="0.25">
      <c r="A338" s="108">
        <v>334</v>
      </c>
      <c r="B338" s="109" t="s">
        <v>197</v>
      </c>
      <c r="C338" s="144">
        <v>81501</v>
      </c>
      <c r="D338" s="144">
        <v>254993</v>
      </c>
      <c r="E338" s="57">
        <f t="shared" si="15"/>
        <v>212.87100771769673</v>
      </c>
      <c r="F338" s="144">
        <v>75349</v>
      </c>
      <c r="G338" s="144">
        <v>235209</v>
      </c>
      <c r="H338" s="57">
        <f t="shared" si="16"/>
        <v>212.15941817409652</v>
      </c>
      <c r="I338" s="144">
        <v>39687.036</v>
      </c>
      <c r="J338" s="144">
        <v>129849.731</v>
      </c>
      <c r="K338" s="57">
        <f t="shared" si="17"/>
        <v>227.18424978877232</v>
      </c>
      <c r="L338" s="36" t="s">
        <v>396</v>
      </c>
      <c r="M338" s="36" t="s">
        <v>454</v>
      </c>
      <c r="N338" s="36"/>
    </row>
    <row r="339" spans="1:14" x14ac:dyDescent="0.25">
      <c r="A339" s="108">
        <v>335</v>
      </c>
      <c r="B339" s="109" t="s">
        <v>170</v>
      </c>
      <c r="C339" s="144">
        <v>19788</v>
      </c>
      <c r="D339" s="144">
        <v>45366</v>
      </c>
      <c r="E339" s="57">
        <f t="shared" si="15"/>
        <v>129.26015767131597</v>
      </c>
      <c r="F339" s="144">
        <v>18541</v>
      </c>
      <c r="G339" s="144">
        <v>43932</v>
      </c>
      <c r="H339" s="57">
        <f t="shared" si="16"/>
        <v>136.94514858961222</v>
      </c>
      <c r="I339" s="144">
        <v>5062.1620000000003</v>
      </c>
      <c r="J339" s="144">
        <v>28601.288</v>
      </c>
      <c r="K339" s="57">
        <f t="shared" si="17"/>
        <v>465.00143614526758</v>
      </c>
      <c r="L339" s="36" t="s">
        <v>395</v>
      </c>
      <c r="M339" s="36" t="s">
        <v>453</v>
      </c>
      <c r="N339" s="36" t="s">
        <v>413</v>
      </c>
    </row>
    <row r="340" spans="1:14" x14ac:dyDescent="0.25">
      <c r="A340" s="108">
        <v>336</v>
      </c>
      <c r="B340" s="109" t="s">
        <v>175</v>
      </c>
      <c r="C340" s="144">
        <v>124524</v>
      </c>
      <c r="D340" s="144">
        <v>426821</v>
      </c>
      <c r="E340" s="57">
        <f t="shared" si="15"/>
        <v>242.7620378400951</v>
      </c>
      <c r="F340" s="144">
        <v>116159</v>
      </c>
      <c r="G340" s="144">
        <v>393721</v>
      </c>
      <c r="H340" s="57">
        <f t="shared" si="16"/>
        <v>238.95005983178231</v>
      </c>
      <c r="I340" s="144">
        <v>55422.535000000003</v>
      </c>
      <c r="J340" s="144">
        <v>222427.02799999999</v>
      </c>
      <c r="K340" s="57">
        <f t="shared" si="17"/>
        <v>301.32958191104029</v>
      </c>
      <c r="L340" s="36" t="s">
        <v>395</v>
      </c>
      <c r="M340" s="36" t="s">
        <v>444</v>
      </c>
      <c r="N340" s="36" t="s">
        <v>413</v>
      </c>
    </row>
    <row r="341" spans="1:14" x14ac:dyDescent="0.25">
      <c r="A341" s="108">
        <v>337</v>
      </c>
      <c r="B341" s="109" t="s">
        <v>376</v>
      </c>
      <c r="C341" s="144">
        <v>9071</v>
      </c>
      <c r="D341" s="144">
        <v>26490</v>
      </c>
      <c r="E341" s="57">
        <f t="shared" si="15"/>
        <v>192.02954470289939</v>
      </c>
      <c r="F341" s="144">
        <v>8828</v>
      </c>
      <c r="G341" s="144">
        <v>25724</v>
      </c>
      <c r="H341" s="57">
        <f t="shared" si="16"/>
        <v>191.39102854553693</v>
      </c>
      <c r="I341" s="144">
        <v>6121.6180000000004</v>
      </c>
      <c r="J341" s="144">
        <v>17589.98</v>
      </c>
      <c r="K341" s="57">
        <f t="shared" si="17"/>
        <v>187.34200663942113</v>
      </c>
      <c r="L341" s="36" t="s">
        <v>397</v>
      </c>
      <c r="M341" s="36" t="s">
        <v>431</v>
      </c>
      <c r="N341" s="36"/>
    </row>
    <row r="342" spans="1:14" x14ac:dyDescent="0.25">
      <c r="A342" s="108">
        <v>338</v>
      </c>
      <c r="B342" s="109" t="s">
        <v>180</v>
      </c>
      <c r="C342" s="144">
        <v>13067</v>
      </c>
      <c r="D342" s="144">
        <v>28536</v>
      </c>
      <c r="E342" s="57">
        <f t="shared" si="15"/>
        <v>118.38218412795595</v>
      </c>
      <c r="F342" s="144">
        <v>12775</v>
      </c>
      <c r="G342" s="144">
        <v>27736</v>
      </c>
      <c r="H342" s="57">
        <f t="shared" si="16"/>
        <v>117.11154598825831</v>
      </c>
      <c r="I342" s="144">
        <v>9066.9770000000008</v>
      </c>
      <c r="J342" s="144">
        <v>32156.620999999999</v>
      </c>
      <c r="K342" s="57">
        <f t="shared" si="17"/>
        <v>254.65647480963054</v>
      </c>
      <c r="L342" s="36" t="s">
        <v>395</v>
      </c>
      <c r="M342" s="36" t="s">
        <v>424</v>
      </c>
      <c r="N342" s="36" t="s">
        <v>413</v>
      </c>
    </row>
    <row r="343" spans="1:14" x14ac:dyDescent="0.25">
      <c r="A343" s="108">
        <v>339</v>
      </c>
      <c r="B343" s="109" t="s">
        <v>157</v>
      </c>
      <c r="C343" s="144">
        <v>55197</v>
      </c>
      <c r="D343" s="144">
        <v>154664</v>
      </c>
      <c r="E343" s="57">
        <f t="shared" si="15"/>
        <v>180.20363425548487</v>
      </c>
      <c r="F343" s="144">
        <v>51767</v>
      </c>
      <c r="G343" s="144">
        <v>144945</v>
      </c>
      <c r="H343" s="57">
        <f t="shared" si="16"/>
        <v>179.9949774953156</v>
      </c>
      <c r="I343" s="144">
        <v>23372.827000000001</v>
      </c>
      <c r="J343" s="144">
        <v>89283.395000000004</v>
      </c>
      <c r="K343" s="57">
        <f t="shared" si="17"/>
        <v>281.99655950904014</v>
      </c>
      <c r="L343" s="36" t="s">
        <v>401</v>
      </c>
      <c r="M343" s="36" t="s">
        <v>445</v>
      </c>
      <c r="N343" s="36" t="s">
        <v>411</v>
      </c>
    </row>
    <row r="344" spans="1:14" x14ac:dyDescent="0.25">
      <c r="A344" s="108">
        <v>340</v>
      </c>
      <c r="B344" s="109" t="s">
        <v>347</v>
      </c>
      <c r="C344" s="144">
        <v>21103</v>
      </c>
      <c r="D344" s="144">
        <v>127320</v>
      </c>
      <c r="E344" s="57">
        <f t="shared" si="15"/>
        <v>503.32654125005922</v>
      </c>
      <c r="F344" s="144">
        <v>20234</v>
      </c>
      <c r="G344" s="144">
        <v>119483</v>
      </c>
      <c r="H344" s="57">
        <f t="shared" si="16"/>
        <v>490.5060788771375</v>
      </c>
      <c r="I344" s="144">
        <v>18168.206999999999</v>
      </c>
      <c r="J344" s="144">
        <v>173668.4</v>
      </c>
      <c r="K344" s="57">
        <f t="shared" si="17"/>
        <v>855.89179493606616</v>
      </c>
      <c r="L344" s="36" t="s">
        <v>398</v>
      </c>
      <c r="M344" s="36" t="s">
        <v>435</v>
      </c>
      <c r="N344" s="36"/>
    </row>
    <row r="345" spans="1:14" x14ac:dyDescent="0.25">
      <c r="A345" s="108">
        <v>341</v>
      </c>
      <c r="B345" s="109" t="s">
        <v>377</v>
      </c>
      <c r="C345" s="144">
        <v>34427</v>
      </c>
      <c r="D345" s="144">
        <v>132457</v>
      </c>
      <c r="E345" s="57">
        <f t="shared" si="15"/>
        <v>284.7474366049903</v>
      </c>
      <c r="F345" s="144">
        <v>32929</v>
      </c>
      <c r="G345" s="144">
        <v>124787</v>
      </c>
      <c r="H345" s="57">
        <f t="shared" si="16"/>
        <v>278.95775759968416</v>
      </c>
      <c r="I345" s="144">
        <v>37660.800999999999</v>
      </c>
      <c r="J345" s="144">
        <v>165757.39300000001</v>
      </c>
      <c r="K345" s="57">
        <f t="shared" si="17"/>
        <v>340.13241513370895</v>
      </c>
      <c r="L345" s="36" t="s">
        <v>397</v>
      </c>
      <c r="M345" s="36" t="s">
        <v>431</v>
      </c>
      <c r="N345" s="36"/>
    </row>
    <row r="346" spans="1:14" x14ac:dyDescent="0.25">
      <c r="A346" s="108">
        <v>342</v>
      </c>
      <c r="B346" s="109" t="s">
        <v>184</v>
      </c>
      <c r="C346" s="144">
        <v>25231</v>
      </c>
      <c r="D346" s="144">
        <v>88023</v>
      </c>
      <c r="E346" s="57">
        <f t="shared" si="15"/>
        <v>248.86845547144384</v>
      </c>
      <c r="F346" s="144">
        <v>24468</v>
      </c>
      <c r="G346" s="144">
        <v>85018</v>
      </c>
      <c r="H346" s="57">
        <f t="shared" si="16"/>
        <v>247.46607814288046</v>
      </c>
      <c r="I346" s="144">
        <v>11633.007</v>
      </c>
      <c r="J346" s="144">
        <v>52691.046000000002</v>
      </c>
      <c r="K346" s="57">
        <f t="shared" si="17"/>
        <v>352.94433330952182</v>
      </c>
      <c r="L346" s="36" t="s">
        <v>395</v>
      </c>
      <c r="M346" s="36" t="s">
        <v>442</v>
      </c>
      <c r="N346" s="36" t="s">
        <v>413</v>
      </c>
    </row>
    <row r="347" spans="1:14" x14ac:dyDescent="0.25">
      <c r="A347" s="108">
        <v>343</v>
      </c>
      <c r="B347" s="109" t="s">
        <v>162</v>
      </c>
      <c r="C347" s="144">
        <v>55375</v>
      </c>
      <c r="D347" s="144">
        <v>187602</v>
      </c>
      <c r="E347" s="57">
        <f t="shared" si="15"/>
        <v>238.78465011286681</v>
      </c>
      <c r="F347" s="144">
        <v>51369</v>
      </c>
      <c r="G347" s="144">
        <v>173238</v>
      </c>
      <c r="H347" s="57">
        <f t="shared" si="16"/>
        <v>237.24230567073522</v>
      </c>
      <c r="I347" s="144">
        <v>36887.773999999998</v>
      </c>
      <c r="J347" s="144">
        <v>120052.56200000001</v>
      </c>
      <c r="K347" s="57">
        <f t="shared" si="17"/>
        <v>225.45352831537087</v>
      </c>
      <c r="L347" s="36" t="s">
        <v>401</v>
      </c>
      <c r="M347" s="36" t="s">
        <v>449</v>
      </c>
      <c r="N347" s="36" t="s">
        <v>411</v>
      </c>
    </row>
    <row r="348" spans="1:14" x14ac:dyDescent="0.25">
      <c r="A348" s="108">
        <v>344</v>
      </c>
      <c r="B348" s="109" t="s">
        <v>378</v>
      </c>
      <c r="C348" s="144">
        <v>17178</v>
      </c>
      <c r="D348" s="144">
        <v>45573</v>
      </c>
      <c r="E348" s="57">
        <f t="shared" si="15"/>
        <v>165.29863779252531</v>
      </c>
      <c r="F348" s="144">
        <v>16670</v>
      </c>
      <c r="G348" s="144">
        <v>43974</v>
      </c>
      <c r="H348" s="57">
        <f t="shared" si="16"/>
        <v>163.79124175164969</v>
      </c>
      <c r="I348" s="144">
        <v>7891.268</v>
      </c>
      <c r="J348" s="144">
        <v>26950.132000000001</v>
      </c>
      <c r="K348" s="57">
        <f t="shared" si="17"/>
        <v>241.51839729686031</v>
      </c>
      <c r="L348" s="36" t="s">
        <v>397</v>
      </c>
      <c r="M348" s="36" t="s">
        <v>431</v>
      </c>
      <c r="N348" s="36"/>
    </row>
    <row r="349" spans="1:14" x14ac:dyDescent="0.25">
      <c r="A349" s="108">
        <v>345</v>
      </c>
      <c r="B349" s="109" t="s">
        <v>352</v>
      </c>
      <c r="C349" s="144">
        <v>52397</v>
      </c>
      <c r="D349" s="144">
        <v>126352</v>
      </c>
      <c r="E349" s="57">
        <f t="shared" si="15"/>
        <v>141.14357692234287</v>
      </c>
      <c r="F349" s="144">
        <v>49532</v>
      </c>
      <c r="G349" s="144">
        <v>119027</v>
      </c>
      <c r="H349" s="57">
        <f t="shared" si="16"/>
        <v>140.30323831058709</v>
      </c>
      <c r="I349" s="144">
        <v>27705.151999999998</v>
      </c>
      <c r="J349" s="144">
        <v>77549.062000000005</v>
      </c>
      <c r="K349" s="57">
        <f t="shared" si="17"/>
        <v>179.90845168436545</v>
      </c>
      <c r="L349" s="36" t="s">
        <v>398</v>
      </c>
      <c r="M349" s="36" t="s">
        <v>440</v>
      </c>
      <c r="N349" s="36"/>
    </row>
    <row r="350" spans="1:14" x14ac:dyDescent="0.25">
      <c r="A350" s="108">
        <v>346</v>
      </c>
      <c r="B350" s="109" t="s">
        <v>261</v>
      </c>
      <c r="C350" s="144">
        <v>28425</v>
      </c>
      <c r="D350" s="144">
        <v>95328</v>
      </c>
      <c r="E350" s="57">
        <f t="shared" si="15"/>
        <v>235.36675461741424</v>
      </c>
      <c r="F350" s="144">
        <v>27509</v>
      </c>
      <c r="G350" s="144">
        <v>91673</v>
      </c>
      <c r="H350" s="57">
        <f t="shared" si="16"/>
        <v>233.24730088334729</v>
      </c>
      <c r="I350" s="144">
        <v>15925.271000000001</v>
      </c>
      <c r="J350" s="144">
        <v>99670.317999999999</v>
      </c>
      <c r="K350" s="57">
        <f t="shared" si="17"/>
        <v>525.86261797365955</v>
      </c>
      <c r="L350" s="36" t="s">
        <v>400</v>
      </c>
      <c r="M350" s="36" t="s">
        <v>437</v>
      </c>
      <c r="N350" s="36"/>
    </row>
    <row r="351" spans="1:14" x14ac:dyDescent="0.25">
      <c r="A351" s="108">
        <v>347</v>
      </c>
      <c r="B351" s="109" t="s">
        <v>356</v>
      </c>
      <c r="C351" s="144">
        <v>61161</v>
      </c>
      <c r="D351" s="144">
        <v>107664</v>
      </c>
      <c r="E351" s="57">
        <f t="shared" si="15"/>
        <v>76.033746995634459</v>
      </c>
      <c r="F351" s="144">
        <v>57907</v>
      </c>
      <c r="G351" s="144">
        <v>101015</v>
      </c>
      <c r="H351" s="57">
        <f t="shared" si="16"/>
        <v>74.443504239556518</v>
      </c>
      <c r="I351" s="144">
        <v>39114.216</v>
      </c>
      <c r="J351" s="144">
        <v>94106.745999999999</v>
      </c>
      <c r="K351" s="57">
        <f t="shared" si="17"/>
        <v>140.59473926308533</v>
      </c>
      <c r="L351" s="36" t="s">
        <v>398</v>
      </c>
      <c r="M351" s="36" t="s">
        <v>458</v>
      </c>
      <c r="N351" s="36"/>
    </row>
    <row r="352" spans="1:14" x14ac:dyDescent="0.25">
      <c r="A352" s="108">
        <v>348</v>
      </c>
      <c r="B352" s="109" t="s">
        <v>379</v>
      </c>
      <c r="C352" s="144">
        <v>16463</v>
      </c>
      <c r="D352" s="144">
        <v>43224</v>
      </c>
      <c r="E352" s="57">
        <f t="shared" si="15"/>
        <v>162.55239020834597</v>
      </c>
      <c r="F352" s="144">
        <v>15673</v>
      </c>
      <c r="G352" s="144">
        <v>41372</v>
      </c>
      <c r="H352" s="57">
        <f t="shared" si="16"/>
        <v>163.96988451477063</v>
      </c>
      <c r="I352" s="144">
        <v>9804.8080000000009</v>
      </c>
      <c r="J352" s="144">
        <v>29481.687999999998</v>
      </c>
      <c r="K352" s="57">
        <f t="shared" si="17"/>
        <v>200.68603077184167</v>
      </c>
      <c r="L352" s="36" t="s">
        <v>397</v>
      </c>
      <c r="M352" s="36" t="s">
        <v>430</v>
      </c>
      <c r="N352" s="36"/>
    </row>
    <row r="353" spans="1:14" x14ac:dyDescent="0.25">
      <c r="A353" s="108">
        <v>349</v>
      </c>
      <c r="B353" s="109" t="s">
        <v>167</v>
      </c>
      <c r="C353" s="144">
        <v>31577</v>
      </c>
      <c r="D353" s="144">
        <v>93568</v>
      </c>
      <c r="E353" s="57">
        <f t="shared" si="15"/>
        <v>196.31693954460525</v>
      </c>
      <c r="F353" s="144">
        <v>30275</v>
      </c>
      <c r="G353" s="144">
        <v>88371</v>
      </c>
      <c r="H353" s="57">
        <f t="shared" si="16"/>
        <v>191.89430222956236</v>
      </c>
      <c r="I353" s="144">
        <v>77793.653000000006</v>
      </c>
      <c r="J353" s="144">
        <v>531009.82200000004</v>
      </c>
      <c r="K353" s="57">
        <f t="shared" si="17"/>
        <v>582.58759104679143</v>
      </c>
      <c r="L353" s="36" t="s">
        <v>401</v>
      </c>
      <c r="M353" s="36" t="s">
        <v>445</v>
      </c>
      <c r="N353" s="36" t="s">
        <v>411</v>
      </c>
    </row>
    <row r="354" spans="1:14" x14ac:dyDescent="0.25">
      <c r="A354" s="108">
        <v>350</v>
      </c>
      <c r="B354" s="109" t="s">
        <v>189</v>
      </c>
      <c r="C354" s="144">
        <v>17481</v>
      </c>
      <c r="D354" s="144">
        <v>64583</v>
      </c>
      <c r="E354" s="57">
        <f t="shared" si="15"/>
        <v>269.44682798466908</v>
      </c>
      <c r="F354" s="144">
        <v>16991</v>
      </c>
      <c r="G354" s="144">
        <v>62887</v>
      </c>
      <c r="H354" s="57">
        <f t="shared" si="16"/>
        <v>270.11947501618505</v>
      </c>
      <c r="I354" s="144">
        <v>6430.7839999999997</v>
      </c>
      <c r="J354" s="144">
        <v>49359.08</v>
      </c>
      <c r="K354" s="57">
        <f t="shared" si="17"/>
        <v>667.54373961246404</v>
      </c>
      <c r="L354" s="36" t="s">
        <v>395</v>
      </c>
      <c r="M354" s="36" t="s">
        <v>453</v>
      </c>
      <c r="N354" s="36" t="s">
        <v>413</v>
      </c>
    </row>
    <row r="355" spans="1:14" x14ac:dyDescent="0.25">
      <c r="A355" s="108">
        <v>351</v>
      </c>
      <c r="B355" s="109" t="s">
        <v>202</v>
      </c>
      <c r="C355" s="144">
        <v>13791</v>
      </c>
      <c r="D355" s="144">
        <v>33570</v>
      </c>
      <c r="E355" s="57">
        <f t="shared" si="15"/>
        <v>143.41962149227757</v>
      </c>
      <c r="F355" s="144">
        <v>13206</v>
      </c>
      <c r="G355" s="144">
        <v>32537</v>
      </c>
      <c r="H355" s="57">
        <f t="shared" si="16"/>
        <v>146.38043313645312</v>
      </c>
      <c r="I355" s="144">
        <v>6464.47</v>
      </c>
      <c r="J355" s="144">
        <v>20013.912</v>
      </c>
      <c r="K355" s="57">
        <f t="shared" si="17"/>
        <v>209.59865232571269</v>
      </c>
      <c r="L355" s="36" t="s">
        <v>396</v>
      </c>
      <c r="M355" s="36" t="s">
        <v>443</v>
      </c>
      <c r="N355" s="36"/>
    </row>
    <row r="356" spans="1:14" x14ac:dyDescent="0.25">
      <c r="A356" s="108">
        <v>352</v>
      </c>
      <c r="B356" s="109" t="s">
        <v>168</v>
      </c>
      <c r="C356" s="144">
        <v>2713094</v>
      </c>
      <c r="D356" s="144">
        <v>11511811</v>
      </c>
      <c r="E356" s="57">
        <f t="shared" si="15"/>
        <v>324.30564514167224</v>
      </c>
      <c r="F356" s="144">
        <v>2126382</v>
      </c>
      <c r="G356" s="144">
        <v>9941582</v>
      </c>
      <c r="H356" s="57">
        <f t="shared" si="16"/>
        <v>367.53509012021357</v>
      </c>
      <c r="I356" s="144">
        <v>1554457.389</v>
      </c>
      <c r="J356" s="144">
        <v>11864360.681</v>
      </c>
      <c r="K356" s="57">
        <f t="shared" si="17"/>
        <v>663.24772650297461</v>
      </c>
      <c r="L356" s="36" t="s">
        <v>394</v>
      </c>
      <c r="M356" s="36" t="s">
        <v>427</v>
      </c>
      <c r="N356" s="36"/>
    </row>
    <row r="357" spans="1:14" x14ac:dyDescent="0.25">
      <c r="A357" s="108">
        <v>353</v>
      </c>
      <c r="B357" s="109" t="s">
        <v>380</v>
      </c>
      <c r="C357" s="144">
        <v>7631</v>
      </c>
      <c r="D357" s="144">
        <v>18855</v>
      </c>
      <c r="E357" s="57">
        <f t="shared" si="15"/>
        <v>147.08426156467041</v>
      </c>
      <c r="F357" s="144">
        <v>7417</v>
      </c>
      <c r="G357" s="144">
        <v>18032</v>
      </c>
      <c r="H357" s="57">
        <f t="shared" si="16"/>
        <v>143.11716327356072</v>
      </c>
      <c r="I357" s="144">
        <v>6953.61</v>
      </c>
      <c r="J357" s="144">
        <v>33928.154000000002</v>
      </c>
      <c r="K357" s="57">
        <f t="shared" si="17"/>
        <v>387.92143936746533</v>
      </c>
      <c r="L357" s="36" t="s">
        <v>397</v>
      </c>
      <c r="M357" s="36" t="s">
        <v>455</v>
      </c>
      <c r="N357" s="36"/>
    </row>
    <row r="358" spans="1:14" x14ac:dyDescent="0.25">
      <c r="A358" s="108">
        <v>354</v>
      </c>
      <c r="B358" s="109" t="s">
        <v>265</v>
      </c>
      <c r="C358" s="144">
        <v>188476</v>
      </c>
      <c r="D358" s="144">
        <v>552379</v>
      </c>
      <c r="E358" s="57">
        <f t="shared" si="15"/>
        <v>193.0765720834483</v>
      </c>
      <c r="F358" s="144">
        <v>175375</v>
      </c>
      <c r="G358" s="144">
        <v>506774</v>
      </c>
      <c r="H358" s="57">
        <f t="shared" si="16"/>
        <v>188.96593014967925</v>
      </c>
      <c r="I358" s="144">
        <v>119233.399</v>
      </c>
      <c r="J358" s="144">
        <v>459128.65</v>
      </c>
      <c r="K358" s="57">
        <f t="shared" si="17"/>
        <v>285.06714884476287</v>
      </c>
      <c r="L358" s="36" t="s">
        <v>400</v>
      </c>
      <c r="M358" s="36" t="s">
        <v>437</v>
      </c>
      <c r="N358" s="36"/>
    </row>
    <row r="359" spans="1:14" x14ac:dyDescent="0.25">
      <c r="A359" s="108">
        <v>355</v>
      </c>
      <c r="B359" s="109" t="s">
        <v>207</v>
      </c>
      <c r="C359" s="144">
        <v>154281</v>
      </c>
      <c r="D359" s="144">
        <v>452660</v>
      </c>
      <c r="E359" s="57">
        <f t="shared" si="15"/>
        <v>193.39970573174924</v>
      </c>
      <c r="F359" s="144">
        <v>142767</v>
      </c>
      <c r="G359" s="144">
        <v>412935</v>
      </c>
      <c r="H359" s="57">
        <f t="shared" si="16"/>
        <v>189.23700855239656</v>
      </c>
      <c r="I359" s="144">
        <v>84558.184999999998</v>
      </c>
      <c r="J359" s="144">
        <v>355250.77500000002</v>
      </c>
      <c r="K359" s="57">
        <f t="shared" si="17"/>
        <v>320.12582815016668</v>
      </c>
      <c r="L359" s="36" t="s">
        <v>396</v>
      </c>
      <c r="M359" s="36" t="s">
        <v>454</v>
      </c>
      <c r="N359" s="36"/>
    </row>
    <row r="360" spans="1:14" x14ac:dyDescent="0.25">
      <c r="A360" s="108">
        <v>356</v>
      </c>
      <c r="B360" s="109" t="s">
        <v>212</v>
      </c>
      <c r="C360" s="144">
        <v>37144</v>
      </c>
      <c r="D360" s="144">
        <v>84376</v>
      </c>
      <c r="E360" s="57">
        <f t="shared" si="15"/>
        <v>127.15916433340513</v>
      </c>
      <c r="F360" s="144">
        <v>35262</v>
      </c>
      <c r="G360" s="144">
        <v>79626</v>
      </c>
      <c r="H360" s="57">
        <f t="shared" si="16"/>
        <v>125.81248936532245</v>
      </c>
      <c r="I360" s="144">
        <v>26697.13</v>
      </c>
      <c r="J360" s="144">
        <v>82579.58</v>
      </c>
      <c r="K360" s="57">
        <f t="shared" si="17"/>
        <v>209.3200654901857</v>
      </c>
      <c r="L360" s="36" t="s">
        <v>396</v>
      </c>
      <c r="M360" s="36" t="s">
        <v>443</v>
      </c>
      <c r="N360" s="36"/>
    </row>
    <row r="361" spans="1:14" x14ac:dyDescent="0.25">
      <c r="A361" s="108">
        <v>357</v>
      </c>
      <c r="B361" s="109" t="s">
        <v>360</v>
      </c>
      <c r="C361" s="144">
        <v>47935</v>
      </c>
      <c r="D361" s="144">
        <v>156357</v>
      </c>
      <c r="E361" s="57">
        <f t="shared" si="15"/>
        <v>226.18545947637426</v>
      </c>
      <c r="F361" s="144">
        <v>45274</v>
      </c>
      <c r="G361" s="144">
        <v>145877</v>
      </c>
      <c r="H361" s="57">
        <f t="shared" si="16"/>
        <v>222.2092150019879</v>
      </c>
      <c r="I361" s="144">
        <v>41023.74</v>
      </c>
      <c r="J361" s="144">
        <v>195147.65299999999</v>
      </c>
      <c r="K361" s="57">
        <f t="shared" si="17"/>
        <v>375.69444667892299</v>
      </c>
      <c r="L361" s="36" t="s">
        <v>398</v>
      </c>
      <c r="M361" s="36" t="s">
        <v>440</v>
      </c>
      <c r="N361" s="36"/>
    </row>
    <row r="362" spans="1:14" x14ac:dyDescent="0.25">
      <c r="A362" s="108">
        <v>358</v>
      </c>
      <c r="B362" s="109" t="s">
        <v>381</v>
      </c>
      <c r="C362" s="144">
        <v>11603</v>
      </c>
      <c r="D362" s="144">
        <v>30828</v>
      </c>
      <c r="E362" s="57">
        <f t="shared" si="15"/>
        <v>165.68990778247007</v>
      </c>
      <c r="F362" s="144">
        <v>11289</v>
      </c>
      <c r="G362" s="144">
        <v>29603</v>
      </c>
      <c r="H362" s="57">
        <f t="shared" si="16"/>
        <v>162.22871822127735</v>
      </c>
      <c r="I362" s="144">
        <v>7245.1750000000002</v>
      </c>
      <c r="J362" s="144">
        <v>19911.843000000001</v>
      </c>
      <c r="K362" s="57">
        <f t="shared" si="17"/>
        <v>174.82901379193737</v>
      </c>
      <c r="L362" s="36" t="s">
        <v>397</v>
      </c>
      <c r="M362" s="36" t="s">
        <v>431</v>
      </c>
      <c r="N362" s="36"/>
    </row>
    <row r="363" spans="1:14" x14ac:dyDescent="0.25">
      <c r="A363" s="108">
        <v>359</v>
      </c>
      <c r="B363" s="109" t="s">
        <v>402</v>
      </c>
      <c r="C363" s="144">
        <v>34317</v>
      </c>
      <c r="D363" s="144">
        <v>91327</v>
      </c>
      <c r="E363" s="57">
        <f t="shared" si="15"/>
        <v>166.12757525424718</v>
      </c>
      <c r="F363" s="144">
        <v>32325</v>
      </c>
      <c r="G363" s="144">
        <v>85478</v>
      </c>
      <c r="H363" s="57">
        <f t="shared" si="16"/>
        <v>164.43310131477187</v>
      </c>
      <c r="I363" s="144">
        <v>22907.231</v>
      </c>
      <c r="J363" s="144">
        <v>78091.019</v>
      </c>
      <c r="K363" s="57">
        <f t="shared" si="17"/>
        <v>240.90117221064389</v>
      </c>
      <c r="L363" s="36" t="s">
        <v>395</v>
      </c>
      <c r="M363" s="36" t="s">
        <v>442</v>
      </c>
      <c r="N363" s="36"/>
    </row>
    <row r="364" spans="1:14" x14ac:dyDescent="0.25">
      <c r="A364" s="108">
        <v>360</v>
      </c>
      <c r="B364" s="109" t="s">
        <v>382</v>
      </c>
      <c r="C364" s="144">
        <v>32888</v>
      </c>
      <c r="D364" s="144">
        <v>89769</v>
      </c>
      <c r="E364" s="57">
        <f t="shared" si="15"/>
        <v>172.95366090975432</v>
      </c>
      <c r="F364" s="144">
        <v>30866</v>
      </c>
      <c r="G364" s="144">
        <v>84252</v>
      </c>
      <c r="H364" s="57">
        <f t="shared" si="16"/>
        <v>172.96053910451627</v>
      </c>
      <c r="I364" s="144">
        <v>36863.483</v>
      </c>
      <c r="J364" s="144">
        <v>119713.58900000001</v>
      </c>
      <c r="K364" s="57">
        <f t="shared" si="17"/>
        <v>224.74844821364275</v>
      </c>
      <c r="L364" s="36" t="s">
        <v>397</v>
      </c>
      <c r="M364" s="36" t="s">
        <v>455</v>
      </c>
      <c r="N364" s="36"/>
    </row>
    <row r="365" spans="1:14" x14ac:dyDescent="0.25">
      <c r="A365" s="108">
        <v>361</v>
      </c>
      <c r="B365" s="109" t="s">
        <v>201</v>
      </c>
      <c r="C365" s="144">
        <v>16047</v>
      </c>
      <c r="D365" s="144">
        <v>51162</v>
      </c>
      <c r="E365" s="57">
        <f t="shared" si="15"/>
        <v>218.82594877547206</v>
      </c>
      <c r="F365" s="144">
        <v>15512</v>
      </c>
      <c r="G365" s="144">
        <v>49262</v>
      </c>
      <c r="H365" s="57">
        <f t="shared" si="16"/>
        <v>217.57349149045899</v>
      </c>
      <c r="I365" s="144">
        <v>4650.6400000000003</v>
      </c>
      <c r="J365" s="144">
        <v>17745.670999999998</v>
      </c>
      <c r="K365" s="57">
        <f t="shared" si="17"/>
        <v>281.57481550926315</v>
      </c>
      <c r="L365" s="36" t="s">
        <v>395</v>
      </c>
      <c r="M365" s="36" t="s">
        <v>457</v>
      </c>
      <c r="N365" s="36" t="s">
        <v>413</v>
      </c>
    </row>
    <row r="366" spans="1:14" x14ac:dyDescent="0.25">
      <c r="A366" s="108">
        <v>362</v>
      </c>
      <c r="B366" s="109" t="s">
        <v>363</v>
      </c>
      <c r="C366" s="144">
        <v>191126</v>
      </c>
      <c r="D366" s="144">
        <v>567052</v>
      </c>
      <c r="E366" s="57">
        <f t="shared" si="15"/>
        <v>196.69014158199303</v>
      </c>
      <c r="F366" s="144">
        <v>178739</v>
      </c>
      <c r="G366" s="144">
        <v>523409</v>
      </c>
      <c r="H366" s="57">
        <f t="shared" si="16"/>
        <v>192.83424434510653</v>
      </c>
      <c r="I366" s="144">
        <v>73938.653999999995</v>
      </c>
      <c r="J366" s="144">
        <v>265838.01799999998</v>
      </c>
      <c r="K366" s="57">
        <f t="shared" si="17"/>
        <v>259.53862238282022</v>
      </c>
      <c r="L366" s="36" t="s">
        <v>398</v>
      </c>
      <c r="M366" s="36" t="s">
        <v>463</v>
      </c>
      <c r="N366" s="36"/>
    </row>
    <row r="367" spans="1:14" x14ac:dyDescent="0.25">
      <c r="A367" s="108">
        <v>363</v>
      </c>
      <c r="B367" s="109" t="s">
        <v>172</v>
      </c>
      <c r="C367" s="144">
        <v>10845</v>
      </c>
      <c r="D367" s="144">
        <v>326672</v>
      </c>
      <c r="E367" s="57">
        <f t="shared" si="15"/>
        <v>2912.189949285385</v>
      </c>
      <c r="F367" s="144">
        <v>10417</v>
      </c>
      <c r="G367" s="144">
        <v>325155</v>
      </c>
      <c r="H367" s="57">
        <f t="shared" si="16"/>
        <v>3021.3881155803015</v>
      </c>
      <c r="I367" s="144">
        <v>15483.388000000001</v>
      </c>
      <c r="J367" s="144">
        <v>332176.141</v>
      </c>
      <c r="K367" s="57">
        <f t="shared" si="17"/>
        <v>2045.3711616604837</v>
      </c>
      <c r="L367" s="36" t="s">
        <v>401</v>
      </c>
      <c r="M367" s="36" t="s">
        <v>449</v>
      </c>
      <c r="N367" s="36" t="s">
        <v>411</v>
      </c>
    </row>
    <row r="368" spans="1:14" x14ac:dyDescent="0.25">
      <c r="A368" s="108">
        <v>364</v>
      </c>
      <c r="B368" s="109" t="s">
        <v>336</v>
      </c>
      <c r="C368" s="144">
        <v>82301</v>
      </c>
      <c r="D368" s="144">
        <v>211313</v>
      </c>
      <c r="E368" s="57">
        <f t="shared" si="15"/>
        <v>156.75629700732679</v>
      </c>
      <c r="F368" s="144">
        <v>78308</v>
      </c>
      <c r="G368" s="144">
        <v>195742</v>
      </c>
      <c r="H368" s="57">
        <f t="shared" si="16"/>
        <v>149.96424375542728</v>
      </c>
      <c r="I368" s="144">
        <v>81453.907000000007</v>
      </c>
      <c r="J368" s="144">
        <v>187169.766</v>
      </c>
      <c r="K368" s="57">
        <f t="shared" si="17"/>
        <v>129.78611204002775</v>
      </c>
      <c r="L368" s="36" t="s">
        <v>391</v>
      </c>
      <c r="M368" s="36" t="s">
        <v>439</v>
      </c>
      <c r="N368" s="36"/>
    </row>
    <row r="369" spans="1:14" x14ac:dyDescent="0.25">
      <c r="A369" s="108">
        <v>365</v>
      </c>
      <c r="B369" s="109" t="s">
        <v>217</v>
      </c>
      <c r="C369" s="144">
        <v>30464</v>
      </c>
      <c r="D369" s="144">
        <v>63763</v>
      </c>
      <c r="E369" s="57">
        <f t="shared" si="15"/>
        <v>109.30606617647061</v>
      </c>
      <c r="F369" s="144">
        <v>29000</v>
      </c>
      <c r="G369" s="144">
        <v>60207</v>
      </c>
      <c r="H369" s="57">
        <f t="shared" si="16"/>
        <v>107.6103448275862</v>
      </c>
      <c r="I369" s="144">
        <v>19960.653999999999</v>
      </c>
      <c r="J369" s="144">
        <v>87920.36</v>
      </c>
      <c r="K369" s="57">
        <f t="shared" si="17"/>
        <v>340.46833335220379</v>
      </c>
      <c r="L369" s="36" t="s">
        <v>396</v>
      </c>
      <c r="M369" s="36" t="s">
        <v>454</v>
      </c>
      <c r="N369" s="36"/>
    </row>
    <row r="370" spans="1:14" x14ac:dyDescent="0.25">
      <c r="A370" s="108">
        <v>366</v>
      </c>
      <c r="B370" s="109" t="s">
        <v>206</v>
      </c>
      <c r="C370" s="144">
        <v>52497</v>
      </c>
      <c r="D370" s="144">
        <v>102979</v>
      </c>
      <c r="E370" s="57">
        <f t="shared" si="15"/>
        <v>96.161685429643597</v>
      </c>
      <c r="F370" s="144">
        <v>49945</v>
      </c>
      <c r="G370" s="144">
        <v>96325</v>
      </c>
      <c r="H370" s="57">
        <f t="shared" si="16"/>
        <v>92.862148363199537</v>
      </c>
      <c r="I370" s="144">
        <v>49790.684000000001</v>
      </c>
      <c r="J370" s="144">
        <v>143652.24600000001</v>
      </c>
      <c r="K370" s="57">
        <f t="shared" si="17"/>
        <v>188.51229679833284</v>
      </c>
      <c r="L370" s="36" t="s">
        <v>395</v>
      </c>
      <c r="M370" s="36" t="s">
        <v>424</v>
      </c>
      <c r="N370" s="36"/>
    </row>
    <row r="371" spans="1:14" x14ac:dyDescent="0.25">
      <c r="A371" s="108">
        <v>367</v>
      </c>
      <c r="B371" s="109" t="s">
        <v>366</v>
      </c>
      <c r="C371" s="144">
        <v>121661</v>
      </c>
      <c r="D371" s="144">
        <v>281341</v>
      </c>
      <c r="E371" s="57">
        <f t="shared" si="15"/>
        <v>131.24994862774432</v>
      </c>
      <c r="F371" s="144">
        <v>110917</v>
      </c>
      <c r="G371" s="144">
        <v>256670</v>
      </c>
      <c r="H371" s="57">
        <f t="shared" si="16"/>
        <v>131.40726849806612</v>
      </c>
      <c r="I371" s="144">
        <v>74654.028999999995</v>
      </c>
      <c r="J371" s="144">
        <v>242146.52100000001</v>
      </c>
      <c r="K371" s="57">
        <f t="shared" si="17"/>
        <v>224.35827542542955</v>
      </c>
      <c r="L371" s="36" t="s">
        <v>398</v>
      </c>
      <c r="M371" s="36" t="s">
        <v>507</v>
      </c>
      <c r="N371" s="36"/>
    </row>
    <row r="372" spans="1:14" x14ac:dyDescent="0.25">
      <c r="A372" s="108">
        <v>368</v>
      </c>
      <c r="B372" s="109" t="s">
        <v>211</v>
      </c>
      <c r="C372" s="144">
        <v>41439</v>
      </c>
      <c r="D372" s="144">
        <v>160974</v>
      </c>
      <c r="E372" s="57">
        <f t="shared" si="15"/>
        <v>288.46014623905018</v>
      </c>
      <c r="F372" s="144">
        <v>39180</v>
      </c>
      <c r="G372" s="144">
        <v>148021</v>
      </c>
      <c r="H372" s="57">
        <f t="shared" si="16"/>
        <v>277.79734558448189</v>
      </c>
      <c r="I372" s="144">
        <v>20438.951000000001</v>
      </c>
      <c r="J372" s="144">
        <v>142699.17000000001</v>
      </c>
      <c r="K372" s="57">
        <f t="shared" si="17"/>
        <v>598.17267040759577</v>
      </c>
      <c r="L372" s="36" t="s">
        <v>395</v>
      </c>
      <c r="M372" s="36" t="s">
        <v>453</v>
      </c>
      <c r="N372" s="36" t="s">
        <v>413</v>
      </c>
    </row>
    <row r="373" spans="1:14" x14ac:dyDescent="0.25">
      <c r="A373" s="108">
        <v>369</v>
      </c>
      <c r="B373" s="109" t="s">
        <v>177</v>
      </c>
      <c r="C373" s="144">
        <v>13292</v>
      </c>
      <c r="D373" s="144">
        <v>42495</v>
      </c>
      <c r="E373" s="57">
        <f t="shared" si="15"/>
        <v>219.70358110141444</v>
      </c>
      <c r="F373" s="144">
        <v>12753</v>
      </c>
      <c r="G373" s="144">
        <v>40704</v>
      </c>
      <c r="H373" s="57">
        <f t="shared" si="16"/>
        <v>219.17195953893201</v>
      </c>
      <c r="I373" s="144">
        <v>14035.960999999999</v>
      </c>
      <c r="J373" s="144">
        <v>36484.771999999997</v>
      </c>
      <c r="K373" s="57">
        <f t="shared" si="17"/>
        <v>159.93782684349151</v>
      </c>
      <c r="L373" s="36" t="s">
        <v>401</v>
      </c>
      <c r="M373" s="36" t="s">
        <v>449</v>
      </c>
      <c r="N373" s="36" t="s">
        <v>411</v>
      </c>
    </row>
    <row r="374" spans="1:14" x14ac:dyDescent="0.25">
      <c r="A374" s="108">
        <v>370</v>
      </c>
      <c r="B374" s="109" t="s">
        <v>369</v>
      </c>
      <c r="C374" s="144">
        <v>34245</v>
      </c>
      <c r="D374" s="144">
        <v>106448</v>
      </c>
      <c r="E374" s="57">
        <f t="shared" si="15"/>
        <v>210.84245875310268</v>
      </c>
      <c r="F374" s="144">
        <v>32545</v>
      </c>
      <c r="G374" s="144">
        <v>99975</v>
      </c>
      <c r="H374" s="57">
        <f t="shared" si="16"/>
        <v>207.19004455369492</v>
      </c>
      <c r="I374" s="144">
        <v>17971.932000000001</v>
      </c>
      <c r="J374" s="144">
        <v>115698.315</v>
      </c>
      <c r="K374" s="57">
        <f t="shared" si="17"/>
        <v>543.77227222983038</v>
      </c>
      <c r="L374" s="36" t="s">
        <v>398</v>
      </c>
      <c r="M374" s="36" t="s">
        <v>450</v>
      </c>
      <c r="N374" s="36"/>
    </row>
    <row r="375" spans="1:14" x14ac:dyDescent="0.25">
      <c r="A375" s="108">
        <v>371</v>
      </c>
      <c r="B375" s="109" t="s">
        <v>383</v>
      </c>
      <c r="C375" s="144">
        <v>16087</v>
      </c>
      <c r="D375" s="144">
        <v>47812</v>
      </c>
      <c r="E375" s="57">
        <f t="shared" si="15"/>
        <v>197.20892646236092</v>
      </c>
      <c r="F375" s="144">
        <v>15355</v>
      </c>
      <c r="G375" s="144">
        <v>45239</v>
      </c>
      <c r="H375" s="57">
        <f t="shared" si="16"/>
        <v>194.62064474112663</v>
      </c>
      <c r="I375" s="144">
        <v>7842.8980000000001</v>
      </c>
      <c r="J375" s="144">
        <v>37677.875999999997</v>
      </c>
      <c r="K375" s="57">
        <f t="shared" si="17"/>
        <v>380.40757383303975</v>
      </c>
      <c r="L375" s="36" t="s">
        <v>397</v>
      </c>
      <c r="M375" s="36" t="s">
        <v>431</v>
      </c>
      <c r="N375" s="36"/>
    </row>
    <row r="376" spans="1:14" x14ac:dyDescent="0.25">
      <c r="A376" s="108">
        <v>372</v>
      </c>
      <c r="B376" s="109" t="s">
        <v>384</v>
      </c>
      <c r="C376" s="144">
        <v>58361</v>
      </c>
      <c r="D376" s="144">
        <v>226308</v>
      </c>
      <c r="E376" s="57">
        <f t="shared" si="15"/>
        <v>287.77265639725158</v>
      </c>
      <c r="F376" s="144">
        <v>55800</v>
      </c>
      <c r="G376" s="144">
        <v>213152</v>
      </c>
      <c r="H376" s="57">
        <f t="shared" si="16"/>
        <v>281.99283154121866</v>
      </c>
      <c r="I376" s="144">
        <v>43772.591</v>
      </c>
      <c r="J376" s="144">
        <v>220702.859</v>
      </c>
      <c r="K376" s="57">
        <f t="shared" si="17"/>
        <v>404.20332440453433</v>
      </c>
      <c r="L376" s="36" t="s">
        <v>397</v>
      </c>
      <c r="M376" s="36" t="s">
        <v>455</v>
      </c>
      <c r="N376" s="36"/>
    </row>
    <row r="377" spans="1:14" x14ac:dyDescent="0.25">
      <c r="A377" s="108">
        <v>373</v>
      </c>
      <c r="B377" s="109" t="s">
        <v>385</v>
      </c>
      <c r="C377" s="144">
        <v>20072</v>
      </c>
      <c r="D377" s="144">
        <v>58384</v>
      </c>
      <c r="E377" s="57">
        <f t="shared" si="15"/>
        <v>190.87285771223594</v>
      </c>
      <c r="F377" s="144">
        <v>19268</v>
      </c>
      <c r="G377" s="144">
        <v>55829</v>
      </c>
      <c r="H377" s="57">
        <f t="shared" si="16"/>
        <v>189.7498443014324</v>
      </c>
      <c r="I377" s="144">
        <v>10135.378000000001</v>
      </c>
      <c r="J377" s="144">
        <v>48598.152000000002</v>
      </c>
      <c r="K377" s="57">
        <f t="shared" si="17"/>
        <v>379.49027653433353</v>
      </c>
      <c r="L377" s="36" t="s">
        <v>397</v>
      </c>
      <c r="M377" s="36" t="s">
        <v>430</v>
      </c>
      <c r="N377" s="36"/>
    </row>
    <row r="378" spans="1:14" x14ac:dyDescent="0.25">
      <c r="A378" s="108">
        <v>374</v>
      </c>
      <c r="B378" s="109" t="s">
        <v>270</v>
      </c>
      <c r="C378" s="144">
        <v>42250</v>
      </c>
      <c r="D378" s="144">
        <v>85132</v>
      </c>
      <c r="E378" s="57">
        <f t="shared" si="15"/>
        <v>101.49585798816568</v>
      </c>
      <c r="F378" s="144">
        <v>40939</v>
      </c>
      <c r="G378" s="144">
        <v>81978</v>
      </c>
      <c r="H378" s="57">
        <f t="shared" si="16"/>
        <v>100.24426585896089</v>
      </c>
      <c r="I378" s="144">
        <v>27848.735000000001</v>
      </c>
      <c r="J378" s="144">
        <v>131876.995</v>
      </c>
      <c r="K378" s="57">
        <f t="shared" si="17"/>
        <v>373.54752379237334</v>
      </c>
      <c r="L378" s="36" t="s">
        <v>400</v>
      </c>
      <c r="M378" s="36" t="s">
        <v>459</v>
      </c>
      <c r="N378" s="36" t="s">
        <v>408</v>
      </c>
    </row>
    <row r="379" spans="1:14" x14ac:dyDescent="0.25">
      <c r="A379" s="108">
        <v>375</v>
      </c>
      <c r="B379" s="109" t="s">
        <v>341</v>
      </c>
      <c r="C379" s="144">
        <v>407378</v>
      </c>
      <c r="D379" s="144">
        <v>1230715</v>
      </c>
      <c r="E379" s="57">
        <f t="shared" si="15"/>
        <v>202.10639749814669</v>
      </c>
      <c r="F379" s="144">
        <v>347981</v>
      </c>
      <c r="G379" s="144">
        <v>1105389</v>
      </c>
      <c r="H379" s="57">
        <f t="shared" si="16"/>
        <v>217.65786063032175</v>
      </c>
      <c r="I379" s="144">
        <v>458369.02</v>
      </c>
      <c r="J379" s="144">
        <v>1215601.571</v>
      </c>
      <c r="K379" s="57">
        <f t="shared" si="17"/>
        <v>165.20151187355549</v>
      </c>
      <c r="L379" s="36" t="s">
        <v>391</v>
      </c>
      <c r="M379" s="36" t="s">
        <v>460</v>
      </c>
      <c r="N379" s="36" t="s">
        <v>409</v>
      </c>
    </row>
    <row r="380" spans="1:14" x14ac:dyDescent="0.25">
      <c r="A380" s="108">
        <v>376</v>
      </c>
      <c r="B380" s="109" t="s">
        <v>354</v>
      </c>
      <c r="C380" s="144">
        <v>53814</v>
      </c>
      <c r="D380" s="144">
        <v>135372</v>
      </c>
      <c r="E380" s="57">
        <f t="shared" si="15"/>
        <v>151.55535734195564</v>
      </c>
      <c r="F380" s="144">
        <v>51260</v>
      </c>
      <c r="G380" s="144">
        <v>127295</v>
      </c>
      <c r="H380" s="57">
        <f t="shared" si="16"/>
        <v>148.33203277409285</v>
      </c>
      <c r="I380" s="144">
        <v>34919.218000000001</v>
      </c>
      <c r="J380" s="144">
        <v>146597.41099999999</v>
      </c>
      <c r="K380" s="57">
        <f t="shared" si="17"/>
        <v>319.81871128958267</v>
      </c>
      <c r="L380" s="36" t="s">
        <v>392</v>
      </c>
      <c r="M380" s="36" t="s">
        <v>441</v>
      </c>
      <c r="N380" s="36"/>
    </row>
    <row r="381" spans="1:14" x14ac:dyDescent="0.25">
      <c r="A381" s="108">
        <v>377</v>
      </c>
      <c r="B381" s="109" t="s">
        <v>386</v>
      </c>
      <c r="C381" s="144">
        <v>41297</v>
      </c>
      <c r="D381" s="144">
        <v>177266</v>
      </c>
      <c r="E381" s="57">
        <f t="shared" si="15"/>
        <v>329.24667651403246</v>
      </c>
      <c r="F381" s="144">
        <v>39651</v>
      </c>
      <c r="G381" s="144">
        <v>168484</v>
      </c>
      <c r="H381" s="57">
        <f t="shared" si="16"/>
        <v>324.91740435297976</v>
      </c>
      <c r="I381" s="144">
        <v>23142.726999999999</v>
      </c>
      <c r="J381" s="144">
        <v>130046.7</v>
      </c>
      <c r="K381" s="57">
        <f t="shared" si="17"/>
        <v>461.93334519307086</v>
      </c>
      <c r="L381" s="36" t="s">
        <v>397</v>
      </c>
      <c r="M381" s="36" t="s">
        <v>431</v>
      </c>
      <c r="N381" s="36"/>
    </row>
    <row r="382" spans="1:14" x14ac:dyDescent="0.25">
      <c r="A382" s="108">
        <v>378</v>
      </c>
      <c r="B382" s="109" t="s">
        <v>222</v>
      </c>
      <c r="C382" s="144">
        <v>91358</v>
      </c>
      <c r="D382" s="144">
        <v>257026</v>
      </c>
      <c r="E382" s="57">
        <f t="shared" si="15"/>
        <v>181.33934630793141</v>
      </c>
      <c r="F382" s="144">
        <v>85939</v>
      </c>
      <c r="G382" s="144">
        <v>237480</v>
      </c>
      <c r="H382" s="57">
        <f t="shared" si="16"/>
        <v>176.33554032511432</v>
      </c>
      <c r="I382" s="144">
        <v>68521.663</v>
      </c>
      <c r="J382" s="144">
        <v>221222.519</v>
      </c>
      <c r="K382" s="57">
        <f t="shared" si="17"/>
        <v>222.8504816060871</v>
      </c>
      <c r="L382" s="36" t="s">
        <v>396</v>
      </c>
      <c r="M382" s="36" t="s">
        <v>443</v>
      </c>
      <c r="N382" s="36"/>
    </row>
    <row r="383" spans="1:14" x14ac:dyDescent="0.25">
      <c r="A383" s="108">
        <v>379</v>
      </c>
      <c r="B383" s="109" t="s">
        <v>346</v>
      </c>
      <c r="C383" s="144">
        <v>120796</v>
      </c>
      <c r="D383" s="144">
        <v>324484</v>
      </c>
      <c r="E383" s="57">
        <f t="shared" si="15"/>
        <v>168.6214775323686</v>
      </c>
      <c r="F383" s="144">
        <v>115922</v>
      </c>
      <c r="G383" s="144">
        <v>308328</v>
      </c>
      <c r="H383" s="57">
        <f t="shared" si="16"/>
        <v>165.97884784596539</v>
      </c>
      <c r="I383" s="144">
        <v>92421.183000000005</v>
      </c>
      <c r="J383" s="144">
        <v>402141.94400000002</v>
      </c>
      <c r="K383" s="57">
        <f t="shared" si="17"/>
        <v>335.11880171453765</v>
      </c>
      <c r="L383" s="36" t="s">
        <v>391</v>
      </c>
      <c r="M383" s="36" t="s">
        <v>460</v>
      </c>
      <c r="N383" s="36" t="s">
        <v>409</v>
      </c>
    </row>
    <row r="384" spans="1:14" x14ac:dyDescent="0.25">
      <c r="A384" s="108">
        <v>380</v>
      </c>
      <c r="B384" s="109" t="s">
        <v>173</v>
      </c>
      <c r="C384" s="144">
        <v>26461</v>
      </c>
      <c r="D384" s="144">
        <v>150605</v>
      </c>
      <c r="E384" s="57">
        <f t="shared" si="15"/>
        <v>469.1583840368844</v>
      </c>
      <c r="F384" s="144">
        <v>24995</v>
      </c>
      <c r="G384" s="144">
        <v>144289</v>
      </c>
      <c r="H384" s="57">
        <f t="shared" si="16"/>
        <v>477.27145429085817</v>
      </c>
      <c r="I384" s="144">
        <v>16959.47</v>
      </c>
      <c r="J384" s="144">
        <v>79905.066000000006</v>
      </c>
      <c r="K384" s="57">
        <f t="shared" si="17"/>
        <v>371.15308438294358</v>
      </c>
      <c r="L384" s="36" t="s">
        <v>394</v>
      </c>
      <c r="M384" s="36" t="s">
        <v>426</v>
      </c>
      <c r="N384" s="36"/>
    </row>
    <row r="385" spans="1:14" x14ac:dyDescent="0.25">
      <c r="A385" s="108">
        <v>381</v>
      </c>
      <c r="B385" s="109" t="s">
        <v>227</v>
      </c>
      <c r="C385" s="144">
        <v>696862</v>
      </c>
      <c r="D385" s="144">
        <v>2426512</v>
      </c>
      <c r="E385" s="57">
        <f t="shared" si="15"/>
        <v>248.20552706274702</v>
      </c>
      <c r="F385" s="144">
        <v>641690</v>
      </c>
      <c r="G385" s="144">
        <v>2217840</v>
      </c>
      <c r="H385" s="57">
        <f t="shared" si="16"/>
        <v>245.62483442160544</v>
      </c>
      <c r="I385" s="144">
        <v>536331.95200000005</v>
      </c>
      <c r="J385" s="144">
        <v>1970544.4410000001</v>
      </c>
      <c r="K385" s="57">
        <f t="shared" si="17"/>
        <v>267.4113454646461</v>
      </c>
      <c r="L385" s="36" t="s">
        <v>396</v>
      </c>
      <c r="M385" s="36" t="s">
        <v>443</v>
      </c>
      <c r="N385" s="36"/>
    </row>
    <row r="386" spans="1:14" x14ac:dyDescent="0.25">
      <c r="A386" s="108">
        <v>382</v>
      </c>
      <c r="B386" s="109" t="s">
        <v>216</v>
      </c>
      <c r="C386" s="144">
        <v>22682</v>
      </c>
      <c r="D386" s="144">
        <v>67385</v>
      </c>
      <c r="E386" s="57">
        <f t="shared" si="15"/>
        <v>197.08579490344766</v>
      </c>
      <c r="F386" s="144">
        <v>21954</v>
      </c>
      <c r="G386" s="144">
        <v>64646</v>
      </c>
      <c r="H386" s="57">
        <f t="shared" si="16"/>
        <v>194.46114603261367</v>
      </c>
      <c r="I386" s="144">
        <v>11250.402</v>
      </c>
      <c r="J386" s="144">
        <v>48498.334999999999</v>
      </c>
      <c r="K386" s="57">
        <f t="shared" si="17"/>
        <v>331.08090715336215</v>
      </c>
      <c r="L386" s="36" t="s">
        <v>395</v>
      </c>
      <c r="M386" s="36" t="s">
        <v>453</v>
      </c>
      <c r="N386" s="36" t="s">
        <v>413</v>
      </c>
    </row>
    <row r="387" spans="1:14" x14ac:dyDescent="0.25">
      <c r="A387" s="108">
        <v>383</v>
      </c>
      <c r="B387" s="109" t="s">
        <v>231</v>
      </c>
      <c r="C387" s="144">
        <v>37132</v>
      </c>
      <c r="D387" s="144">
        <v>132652</v>
      </c>
      <c r="E387" s="57">
        <f t="shared" si="15"/>
        <v>257.24442529354735</v>
      </c>
      <c r="F387" s="144">
        <v>35613</v>
      </c>
      <c r="G387" s="144">
        <v>125862</v>
      </c>
      <c r="H387" s="57">
        <f t="shared" si="16"/>
        <v>253.41588745682759</v>
      </c>
      <c r="I387" s="144">
        <v>23247.98</v>
      </c>
      <c r="J387" s="144">
        <v>218641.52799999999</v>
      </c>
      <c r="K387" s="57">
        <f t="shared" si="17"/>
        <v>840.47537893614845</v>
      </c>
      <c r="L387" s="36" t="s">
        <v>396</v>
      </c>
      <c r="M387" s="36" t="s">
        <v>434</v>
      </c>
      <c r="N387" s="36" t="s">
        <v>415</v>
      </c>
    </row>
    <row r="388" spans="1:14" x14ac:dyDescent="0.25">
      <c r="A388" s="108">
        <v>384</v>
      </c>
      <c r="B388" s="109" t="s">
        <v>178</v>
      </c>
      <c r="C388" s="144">
        <v>7086</v>
      </c>
      <c r="D388" s="144">
        <v>43656</v>
      </c>
      <c r="E388" s="57">
        <f t="shared" si="15"/>
        <v>516.08806096528372</v>
      </c>
      <c r="F388" s="144">
        <v>6820</v>
      </c>
      <c r="G388" s="144">
        <v>40626</v>
      </c>
      <c r="H388" s="57">
        <f t="shared" si="16"/>
        <v>495.68914956011724</v>
      </c>
      <c r="I388" s="144">
        <v>2389.7469999999998</v>
      </c>
      <c r="J388" s="144">
        <v>31164.581999999999</v>
      </c>
      <c r="K388" s="57">
        <f t="shared" si="17"/>
        <v>1204.0954544560575</v>
      </c>
      <c r="L388" s="36" t="s">
        <v>394</v>
      </c>
      <c r="M388" s="36" t="s">
        <v>427</v>
      </c>
      <c r="N388" s="36" t="s">
        <v>412</v>
      </c>
    </row>
    <row r="389" spans="1:14" x14ac:dyDescent="0.25">
      <c r="A389" s="108">
        <v>385</v>
      </c>
      <c r="B389" s="109" t="s">
        <v>387</v>
      </c>
      <c r="C389" s="144">
        <v>27867</v>
      </c>
      <c r="D389" s="144">
        <v>85352</v>
      </c>
      <c r="E389" s="57">
        <f t="shared" ref="E389:E403" si="18">D389/C389%-100</f>
        <v>206.28341766246814</v>
      </c>
      <c r="F389" s="144">
        <v>26911</v>
      </c>
      <c r="G389" s="144">
        <v>82430</v>
      </c>
      <c r="H389" s="57">
        <f t="shared" ref="H389:H403" si="19">G389/F389%-100</f>
        <v>206.30597153580317</v>
      </c>
      <c r="I389" s="144">
        <v>16833.269</v>
      </c>
      <c r="J389" s="144">
        <v>88593.494000000006</v>
      </c>
      <c r="K389" s="57">
        <f t="shared" ref="K389:K403" si="20">J389/I389%-100</f>
        <v>426.2999955623593</v>
      </c>
      <c r="L389" s="36" t="s">
        <v>397</v>
      </c>
      <c r="M389" s="36" t="s">
        <v>455</v>
      </c>
      <c r="N389" s="36"/>
    </row>
    <row r="390" spans="1:14" x14ac:dyDescent="0.25">
      <c r="A390" s="108">
        <v>386</v>
      </c>
      <c r="B390" s="109" t="s">
        <v>235</v>
      </c>
      <c r="C390" s="144">
        <v>57680</v>
      </c>
      <c r="D390" s="144">
        <v>137302</v>
      </c>
      <c r="E390" s="57">
        <f t="shared" si="18"/>
        <v>138.04091539528434</v>
      </c>
      <c r="F390" s="144">
        <v>54856</v>
      </c>
      <c r="G390" s="144">
        <v>126981</v>
      </c>
      <c r="H390" s="57">
        <f t="shared" si="19"/>
        <v>131.4806037625784</v>
      </c>
      <c r="I390" s="144">
        <v>45675.266000000003</v>
      </c>
      <c r="J390" s="144">
        <v>165277.23199999999</v>
      </c>
      <c r="K390" s="57">
        <f t="shared" si="20"/>
        <v>261.85280672475989</v>
      </c>
      <c r="L390" s="36" t="s">
        <v>396</v>
      </c>
      <c r="M390" s="36" t="s">
        <v>443</v>
      </c>
      <c r="N390" s="36"/>
    </row>
    <row r="391" spans="1:14" x14ac:dyDescent="0.25">
      <c r="A391" s="108">
        <v>387</v>
      </c>
      <c r="B391" s="109" t="s">
        <v>364</v>
      </c>
      <c r="C391" s="144">
        <v>44932</v>
      </c>
      <c r="D391" s="144">
        <v>141484</v>
      </c>
      <c r="E391" s="57">
        <f t="shared" si="18"/>
        <v>214.88471467996084</v>
      </c>
      <c r="F391" s="144">
        <v>41014</v>
      </c>
      <c r="G391" s="144">
        <v>133811</v>
      </c>
      <c r="H391" s="57">
        <f t="shared" si="19"/>
        <v>226.25688789193936</v>
      </c>
      <c r="I391" s="144">
        <v>35762.084000000003</v>
      </c>
      <c r="J391" s="144">
        <v>118946.80499999999</v>
      </c>
      <c r="K391" s="57">
        <f t="shared" si="20"/>
        <v>232.60591021485209</v>
      </c>
      <c r="L391" s="36" t="s">
        <v>393</v>
      </c>
      <c r="M391" s="36" t="s">
        <v>451</v>
      </c>
      <c r="N391" s="36" t="s">
        <v>410</v>
      </c>
    </row>
    <row r="392" spans="1:14" x14ac:dyDescent="0.25">
      <c r="A392" s="108">
        <v>388</v>
      </c>
      <c r="B392" s="109" t="s">
        <v>358</v>
      </c>
      <c r="C392" s="144">
        <v>128678</v>
      </c>
      <c r="D392" s="144">
        <v>290151</v>
      </c>
      <c r="E392" s="57">
        <f t="shared" si="18"/>
        <v>125.48609707953187</v>
      </c>
      <c r="F392" s="144">
        <v>121785</v>
      </c>
      <c r="G392" s="144">
        <v>271335</v>
      </c>
      <c r="H392" s="57">
        <f t="shared" si="19"/>
        <v>122.79837418401283</v>
      </c>
      <c r="I392" s="144">
        <v>70892.987999999998</v>
      </c>
      <c r="J392" s="144">
        <v>204642.88500000001</v>
      </c>
      <c r="K392" s="57">
        <f t="shared" si="20"/>
        <v>188.66449387067729</v>
      </c>
      <c r="L392" s="36" t="s">
        <v>392</v>
      </c>
      <c r="M392" s="36" t="s">
        <v>428</v>
      </c>
      <c r="N392" s="36"/>
    </row>
    <row r="393" spans="1:14" x14ac:dyDescent="0.25">
      <c r="A393" s="108">
        <v>389</v>
      </c>
      <c r="B393" s="109" t="s">
        <v>388</v>
      </c>
      <c r="C393" s="144">
        <v>479418</v>
      </c>
      <c r="D393" s="144">
        <v>1252598</v>
      </c>
      <c r="E393" s="57">
        <f t="shared" si="18"/>
        <v>161.2747122552762</v>
      </c>
      <c r="F393" s="144">
        <v>448365</v>
      </c>
      <c r="G393" s="144">
        <v>1147767</v>
      </c>
      <c r="H393" s="57">
        <f t="shared" si="19"/>
        <v>155.98942825599681</v>
      </c>
      <c r="I393" s="144">
        <v>185814.231</v>
      </c>
      <c r="J393" s="144">
        <v>745663.60199999996</v>
      </c>
      <c r="K393" s="57">
        <f t="shared" si="20"/>
        <v>301.29520650116405</v>
      </c>
      <c r="L393" s="36" t="s">
        <v>397</v>
      </c>
      <c r="M393" s="36" t="s">
        <v>430</v>
      </c>
      <c r="N393" s="36"/>
    </row>
    <row r="394" spans="1:14" x14ac:dyDescent="0.25">
      <c r="A394" s="108">
        <v>390</v>
      </c>
      <c r="B394" s="109" t="s">
        <v>275</v>
      </c>
      <c r="C394" s="144">
        <v>222156</v>
      </c>
      <c r="D394" s="144">
        <v>575714</v>
      </c>
      <c r="E394" s="57">
        <f t="shared" si="18"/>
        <v>159.14852626082575</v>
      </c>
      <c r="F394" s="144">
        <v>201958</v>
      </c>
      <c r="G394" s="144">
        <v>519272</v>
      </c>
      <c r="H394" s="57">
        <f t="shared" si="19"/>
        <v>157.11880688063854</v>
      </c>
      <c r="I394" s="144">
        <v>165008.42000000001</v>
      </c>
      <c r="J394" s="144">
        <v>414650.50400000002</v>
      </c>
      <c r="K394" s="57">
        <f t="shared" si="20"/>
        <v>151.29051232658307</v>
      </c>
      <c r="L394" s="36" t="s">
        <v>400</v>
      </c>
      <c r="M394" s="36" t="s">
        <v>446</v>
      </c>
      <c r="N394" s="36"/>
    </row>
    <row r="395" spans="1:14" x14ac:dyDescent="0.25">
      <c r="A395" s="108">
        <v>391</v>
      </c>
      <c r="B395" s="109" t="s">
        <v>371</v>
      </c>
      <c r="C395" s="144">
        <v>8083</v>
      </c>
      <c r="D395" s="144">
        <v>18781</v>
      </c>
      <c r="E395" s="57">
        <f t="shared" si="18"/>
        <v>132.35184956080664</v>
      </c>
      <c r="F395" s="144">
        <v>7861</v>
      </c>
      <c r="G395" s="144">
        <v>18101</v>
      </c>
      <c r="H395" s="57">
        <f t="shared" si="19"/>
        <v>130.26332527668237</v>
      </c>
      <c r="I395" s="144">
        <v>4413.5150000000003</v>
      </c>
      <c r="J395" s="144">
        <v>14923.707</v>
      </c>
      <c r="K395" s="57">
        <f t="shared" si="20"/>
        <v>238.13654196258534</v>
      </c>
      <c r="L395" s="36" t="s">
        <v>398</v>
      </c>
      <c r="M395" s="36" t="s">
        <v>435</v>
      </c>
      <c r="N395" s="36"/>
    </row>
    <row r="396" spans="1:14" x14ac:dyDescent="0.25">
      <c r="A396" s="108">
        <v>392</v>
      </c>
      <c r="B396" s="109" t="s">
        <v>221</v>
      </c>
      <c r="C396" s="144">
        <v>42727</v>
      </c>
      <c r="D396" s="144">
        <v>108369</v>
      </c>
      <c r="E396" s="57">
        <f t="shared" si="18"/>
        <v>153.63119339059611</v>
      </c>
      <c r="F396" s="144">
        <v>40288</v>
      </c>
      <c r="G396" s="144">
        <v>101716</v>
      </c>
      <c r="H396" s="57">
        <f t="shared" si="19"/>
        <v>152.47220015885623</v>
      </c>
      <c r="I396" s="144">
        <v>19701.098999999998</v>
      </c>
      <c r="J396" s="144">
        <v>63783.548999999999</v>
      </c>
      <c r="K396" s="57">
        <f t="shared" si="20"/>
        <v>223.75629907752864</v>
      </c>
      <c r="L396" s="36" t="s">
        <v>395</v>
      </c>
      <c r="M396" s="36" t="s">
        <v>442</v>
      </c>
      <c r="N396" s="36"/>
    </row>
    <row r="397" spans="1:14" x14ac:dyDescent="0.25">
      <c r="A397" s="108">
        <v>393</v>
      </c>
      <c r="B397" s="109" t="s">
        <v>351</v>
      </c>
      <c r="C397" s="144">
        <v>33944</v>
      </c>
      <c r="D397" s="144">
        <v>103164</v>
      </c>
      <c r="E397" s="57">
        <f t="shared" si="18"/>
        <v>203.92411029931651</v>
      </c>
      <c r="F397" s="144">
        <v>32806</v>
      </c>
      <c r="G397" s="144">
        <v>98184</v>
      </c>
      <c r="H397" s="57">
        <f t="shared" si="19"/>
        <v>199.28671584466258</v>
      </c>
      <c r="I397" s="144">
        <v>24773.452000000001</v>
      </c>
      <c r="J397" s="144">
        <v>103876.113</v>
      </c>
      <c r="K397" s="57">
        <f t="shared" si="20"/>
        <v>319.30415268732025</v>
      </c>
      <c r="L397" s="36" t="s">
        <v>391</v>
      </c>
      <c r="M397" s="36" t="s">
        <v>460</v>
      </c>
      <c r="N397" s="36" t="s">
        <v>409</v>
      </c>
    </row>
    <row r="398" spans="1:14" x14ac:dyDescent="0.25">
      <c r="A398" s="108">
        <v>394</v>
      </c>
      <c r="B398" s="109" t="s">
        <v>239</v>
      </c>
      <c r="C398" s="144">
        <v>38710</v>
      </c>
      <c r="D398" s="144">
        <v>98086</v>
      </c>
      <c r="E398" s="57">
        <f t="shared" si="18"/>
        <v>153.38672177731851</v>
      </c>
      <c r="F398" s="144">
        <v>37144</v>
      </c>
      <c r="G398" s="144">
        <v>93125</v>
      </c>
      <c r="H398" s="57">
        <f t="shared" si="19"/>
        <v>150.71343958647427</v>
      </c>
      <c r="I398" s="144">
        <v>23226.039000000001</v>
      </c>
      <c r="J398" s="144">
        <v>87557.585999999996</v>
      </c>
      <c r="K398" s="57">
        <f t="shared" si="20"/>
        <v>276.98027631831667</v>
      </c>
      <c r="L398" s="36" t="s">
        <v>396</v>
      </c>
      <c r="M398" s="36" t="s">
        <v>454</v>
      </c>
      <c r="N398" s="36"/>
    </row>
    <row r="399" spans="1:14" x14ac:dyDescent="0.25">
      <c r="A399" s="108">
        <v>395</v>
      </c>
      <c r="B399" s="109" t="s">
        <v>182</v>
      </c>
      <c r="C399" s="144">
        <v>29103</v>
      </c>
      <c r="D399" s="144">
        <v>101085</v>
      </c>
      <c r="E399" s="57">
        <f t="shared" si="18"/>
        <v>247.33532625502528</v>
      </c>
      <c r="F399" s="144">
        <v>27586</v>
      </c>
      <c r="G399" s="144">
        <v>94375</v>
      </c>
      <c r="H399" s="57">
        <f t="shared" si="19"/>
        <v>242.11194083955627</v>
      </c>
      <c r="I399" s="144">
        <v>21984.203000000001</v>
      </c>
      <c r="J399" s="144">
        <v>108459.537</v>
      </c>
      <c r="K399" s="57">
        <f t="shared" si="20"/>
        <v>393.35214471955152</v>
      </c>
      <c r="L399" s="36" t="s">
        <v>401</v>
      </c>
      <c r="M399" s="36" t="s">
        <v>445</v>
      </c>
      <c r="N399" s="36" t="s">
        <v>411</v>
      </c>
    </row>
    <row r="400" spans="1:14" x14ac:dyDescent="0.25">
      <c r="A400" s="108">
        <v>396</v>
      </c>
      <c r="B400" s="109" t="s">
        <v>367</v>
      </c>
      <c r="C400" s="144">
        <v>13881</v>
      </c>
      <c r="D400" s="144">
        <v>39093</v>
      </c>
      <c r="E400" s="57">
        <f t="shared" si="18"/>
        <v>181.62956559325698</v>
      </c>
      <c r="F400" s="144">
        <v>13408</v>
      </c>
      <c r="G400" s="144">
        <v>37004</v>
      </c>
      <c r="H400" s="57">
        <f t="shared" si="19"/>
        <v>175.98448687350833</v>
      </c>
      <c r="I400" s="144">
        <v>10445.989</v>
      </c>
      <c r="J400" s="144">
        <v>37945.303999999996</v>
      </c>
      <c r="K400" s="57">
        <f t="shared" si="20"/>
        <v>263.25238328319125</v>
      </c>
      <c r="L400" s="36" t="s">
        <v>393</v>
      </c>
      <c r="M400" s="36" t="s">
        <v>451</v>
      </c>
      <c r="N400" s="36" t="s">
        <v>415</v>
      </c>
    </row>
    <row r="401" spans="1:14" x14ac:dyDescent="0.25">
      <c r="A401" s="108">
        <v>397</v>
      </c>
      <c r="B401" s="109" t="s">
        <v>186</v>
      </c>
      <c r="C401" s="144">
        <v>33491</v>
      </c>
      <c r="D401" s="144">
        <v>146640</v>
      </c>
      <c r="E401" s="57">
        <f t="shared" si="18"/>
        <v>337.84897435131825</v>
      </c>
      <c r="F401" s="144">
        <v>30224</v>
      </c>
      <c r="G401" s="144">
        <v>135556</v>
      </c>
      <c r="H401" s="57">
        <f t="shared" si="19"/>
        <v>348.50449973530965</v>
      </c>
      <c r="I401" s="144">
        <v>25634.822</v>
      </c>
      <c r="J401" s="144">
        <v>125768.308</v>
      </c>
      <c r="K401" s="57">
        <f t="shared" si="20"/>
        <v>390.615101598911</v>
      </c>
      <c r="L401" s="36" t="s">
        <v>401</v>
      </c>
      <c r="M401" s="36" t="s">
        <v>449</v>
      </c>
      <c r="N401" s="36" t="s">
        <v>411</v>
      </c>
    </row>
    <row r="402" spans="1:14" x14ac:dyDescent="0.25">
      <c r="A402" s="108">
        <v>398</v>
      </c>
      <c r="B402" s="109" t="s">
        <v>226</v>
      </c>
      <c r="C402" s="144">
        <v>57848</v>
      </c>
      <c r="D402" s="144">
        <v>196929</v>
      </c>
      <c r="E402" s="57">
        <f t="shared" si="18"/>
        <v>240.42490665191536</v>
      </c>
      <c r="F402" s="144">
        <v>54426</v>
      </c>
      <c r="G402" s="144">
        <v>183469</v>
      </c>
      <c r="H402" s="57">
        <f t="shared" si="19"/>
        <v>237.09807812442585</v>
      </c>
      <c r="I402" s="144">
        <v>19635.710999999999</v>
      </c>
      <c r="J402" s="144">
        <v>101443.35799999999</v>
      </c>
      <c r="K402" s="57">
        <f t="shared" si="20"/>
        <v>416.62686418637952</v>
      </c>
      <c r="L402" s="36" t="s">
        <v>395</v>
      </c>
      <c r="M402" s="36" t="s">
        <v>453</v>
      </c>
      <c r="N402" s="36" t="s">
        <v>413</v>
      </c>
    </row>
    <row r="403" spans="1:14" x14ac:dyDescent="0.25">
      <c r="A403" s="108">
        <v>399</v>
      </c>
      <c r="B403" s="109" t="s">
        <v>389</v>
      </c>
      <c r="C403" s="144">
        <v>15426</v>
      </c>
      <c r="D403" s="144">
        <v>43094</v>
      </c>
      <c r="E403" s="57">
        <f t="shared" si="18"/>
        <v>179.35952288344356</v>
      </c>
      <c r="F403" s="144">
        <v>14711</v>
      </c>
      <c r="G403" s="144">
        <v>41151</v>
      </c>
      <c r="H403" s="57">
        <f t="shared" si="19"/>
        <v>179.72945414995581</v>
      </c>
      <c r="I403" s="144">
        <v>7811.9979999999996</v>
      </c>
      <c r="J403" s="144">
        <v>25180.61</v>
      </c>
      <c r="K403" s="57">
        <f t="shared" si="20"/>
        <v>222.33251979839218</v>
      </c>
      <c r="L403" s="36" t="s">
        <v>397</v>
      </c>
      <c r="M403" s="36" t="s">
        <v>430</v>
      </c>
      <c r="N403" s="3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D17" sqref="D17"/>
    </sheetView>
  </sheetViews>
  <sheetFormatPr defaultRowHeight="15" x14ac:dyDescent="0.25"/>
  <cols>
    <col min="1" max="1" width="23.85546875" customWidth="1"/>
    <col min="2" max="2" width="11.7109375" customWidth="1"/>
    <col min="3" max="3" width="12.28515625" customWidth="1"/>
  </cols>
  <sheetData>
    <row r="2" spans="1:4" x14ac:dyDescent="0.25">
      <c r="A2" t="s">
        <v>514</v>
      </c>
    </row>
    <row r="3" spans="1:4" s="155" customFormat="1" x14ac:dyDescent="0.25">
      <c r="A3" s="153" t="s">
        <v>479</v>
      </c>
      <c r="B3" s="154">
        <v>1999</v>
      </c>
      <c r="C3" s="154">
        <v>2009</v>
      </c>
      <c r="D3" s="154" t="s">
        <v>513</v>
      </c>
    </row>
    <row r="4" spans="1:4" x14ac:dyDescent="0.25">
      <c r="A4" s="149" t="s">
        <v>509</v>
      </c>
      <c r="B4" s="150">
        <v>63389035</v>
      </c>
      <c r="C4" s="150">
        <v>189991954</v>
      </c>
      <c r="D4" s="151">
        <f>C4/B4%-100</f>
        <v>199.72368880516956</v>
      </c>
    </row>
    <row r="5" spans="1:4" x14ac:dyDescent="0.25">
      <c r="A5" s="149" t="s">
        <v>510</v>
      </c>
      <c r="B5" s="150">
        <v>56366890</v>
      </c>
      <c r="C5" s="150">
        <v>166369377</v>
      </c>
      <c r="D5" s="151">
        <f t="shared" ref="D5:D6" si="0">C5/B5%-100</f>
        <v>195.15443729466</v>
      </c>
    </row>
    <row r="6" spans="1:4" x14ac:dyDescent="0.25">
      <c r="A6" s="152" t="s">
        <v>511</v>
      </c>
      <c r="B6" s="150">
        <v>39328213.163000003</v>
      </c>
      <c r="C6" s="150">
        <v>134138150.433</v>
      </c>
      <c r="D6" s="151">
        <f t="shared" si="0"/>
        <v>241.07359486954067</v>
      </c>
    </row>
    <row r="7" spans="1:4" x14ac:dyDescent="0.25">
      <c r="A7" s="11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3"/>
  <sheetViews>
    <sheetView tabSelected="1" view="pageBreakPreview" zoomScale="90" zoomScaleNormal="100" zoomScaleSheetLayoutView="90" workbookViewId="0">
      <selection activeCell="P23" sqref="P23"/>
    </sheetView>
  </sheetViews>
  <sheetFormatPr defaultRowHeight="15" x14ac:dyDescent="0.25"/>
  <cols>
    <col min="1" max="1" width="4.85546875" customWidth="1"/>
    <col min="2" max="2" width="18.42578125" customWidth="1"/>
    <col min="3" max="3" width="13.28515625" customWidth="1"/>
    <col min="4" max="4" width="12" customWidth="1"/>
    <col min="5" max="5" width="9.7109375" customWidth="1"/>
    <col min="6" max="6" width="5.5703125" style="126" customWidth="1"/>
    <col min="7" max="7" width="11" style="126" customWidth="1"/>
    <col min="8" max="8" width="12.28515625" style="126" customWidth="1"/>
    <col min="9" max="9" width="7" customWidth="1"/>
    <col min="10" max="10" width="5.5703125" style="126" customWidth="1"/>
    <col min="11" max="11" width="11.140625" style="126" customWidth="1"/>
    <col min="12" max="12" width="11.85546875" style="126" customWidth="1"/>
    <col min="13" max="13" width="7.42578125" customWidth="1"/>
    <col min="14" max="14" width="6.28515625" customWidth="1"/>
    <col min="15" max="15" width="7.140625" customWidth="1"/>
    <col min="16" max="16" width="7.28515625" customWidth="1"/>
  </cols>
  <sheetData>
    <row r="1" spans="1:16" ht="21.6" customHeight="1" thickBot="1" x14ac:dyDescent="0.3">
      <c r="A1" s="104"/>
      <c r="B1" s="138" t="s">
        <v>512</v>
      </c>
      <c r="C1" s="138"/>
      <c r="D1" s="138"/>
      <c r="E1" s="134"/>
      <c r="F1" s="116"/>
      <c r="G1" s="116"/>
      <c r="H1" s="116"/>
      <c r="I1" s="134"/>
      <c r="J1" s="116"/>
      <c r="K1" s="116"/>
      <c r="L1" s="116"/>
      <c r="M1" s="134"/>
      <c r="N1" s="134"/>
      <c r="O1" s="134"/>
      <c r="P1" s="134"/>
    </row>
    <row r="2" spans="1:16" ht="15.75" thickBot="1" x14ac:dyDescent="0.3">
      <c r="A2" s="105"/>
      <c r="B2" s="120"/>
      <c r="C2" s="121" t="s">
        <v>509</v>
      </c>
      <c r="D2" s="143"/>
      <c r="E2" s="146"/>
      <c r="F2" s="127"/>
      <c r="G2" s="121" t="s">
        <v>510</v>
      </c>
      <c r="H2" s="129"/>
      <c r="I2" s="146"/>
      <c r="J2" s="129"/>
      <c r="K2" s="131" t="s">
        <v>511</v>
      </c>
      <c r="L2" s="129"/>
      <c r="M2" s="146"/>
      <c r="N2" s="132"/>
      <c r="O2" s="114" t="s">
        <v>508</v>
      </c>
      <c r="P2" s="117"/>
    </row>
    <row r="3" spans="1:16" ht="15.75" thickBot="1" x14ac:dyDescent="0.3">
      <c r="A3" s="106" t="s">
        <v>474</v>
      </c>
      <c r="B3" s="122" t="s">
        <v>478</v>
      </c>
      <c r="C3" s="36">
        <v>1999</v>
      </c>
      <c r="D3" s="36">
        <v>2009</v>
      </c>
      <c r="E3" s="137">
        <f>D4/C4</f>
        <v>2.9972368880516953</v>
      </c>
      <c r="F3" s="128" t="s">
        <v>506</v>
      </c>
      <c r="G3" s="36">
        <v>1999</v>
      </c>
      <c r="H3" s="36">
        <v>2009</v>
      </c>
      <c r="I3" s="137">
        <f>H4/G4</f>
        <v>2.9515443729466004</v>
      </c>
      <c r="J3" s="128" t="s">
        <v>506</v>
      </c>
      <c r="K3" s="36">
        <v>1999</v>
      </c>
      <c r="L3" s="36">
        <v>2009</v>
      </c>
      <c r="M3" s="137">
        <f>L4/K4</f>
        <v>3.410735948695407</v>
      </c>
      <c r="N3" s="130" t="s">
        <v>468</v>
      </c>
      <c r="O3" s="140">
        <f>E3*0.37+I3*0.4+M3*0.23</f>
        <v>3.0740646659577111</v>
      </c>
      <c r="P3" s="130" t="s">
        <v>506</v>
      </c>
    </row>
    <row r="4" spans="1:16" ht="15.75" thickBot="1" x14ac:dyDescent="0.3">
      <c r="A4" s="112" t="s">
        <v>475</v>
      </c>
      <c r="B4" s="113" t="s">
        <v>479</v>
      </c>
      <c r="C4" s="147">
        <v>63389035</v>
      </c>
      <c r="D4" s="147">
        <v>189991954</v>
      </c>
      <c r="E4" s="124">
        <v>1</v>
      </c>
      <c r="F4" s="123" t="s">
        <v>468</v>
      </c>
      <c r="G4" s="147">
        <v>56366890</v>
      </c>
      <c r="H4" s="147">
        <v>166369377</v>
      </c>
      <c r="I4" s="125">
        <v>1</v>
      </c>
      <c r="J4" s="123" t="s">
        <v>468</v>
      </c>
      <c r="K4" s="147">
        <v>39328213.163000003</v>
      </c>
      <c r="L4" s="147">
        <v>134138150.433</v>
      </c>
      <c r="M4" s="125">
        <v>1</v>
      </c>
      <c r="N4" s="123" t="s">
        <v>468</v>
      </c>
      <c r="O4" s="142">
        <f>O3/O3</f>
        <v>1</v>
      </c>
      <c r="P4" s="123" t="s">
        <v>468</v>
      </c>
    </row>
    <row r="5" spans="1:16" x14ac:dyDescent="0.25">
      <c r="A5" s="107">
        <v>1</v>
      </c>
      <c r="B5" s="111" t="s">
        <v>2</v>
      </c>
      <c r="C5" s="145">
        <v>21522</v>
      </c>
      <c r="D5" s="145">
        <v>55714</v>
      </c>
      <c r="E5" s="136">
        <f t="shared" ref="E5:E68" si="0">D5/C5/E$3</f>
        <v>0.86369547407813518</v>
      </c>
      <c r="F5" s="41">
        <v>288</v>
      </c>
      <c r="G5" s="145">
        <v>20806</v>
      </c>
      <c r="H5" s="145">
        <v>53447</v>
      </c>
      <c r="I5" s="136">
        <f t="shared" ref="I5:I68" si="1">H5/G5/I$3</f>
        <v>0.87033294286584451</v>
      </c>
      <c r="J5" s="41">
        <v>282</v>
      </c>
      <c r="K5" s="145">
        <v>10376.584999999999</v>
      </c>
      <c r="L5" s="145">
        <v>30237.994999999999</v>
      </c>
      <c r="M5" s="136">
        <f t="shared" ref="M5:M68" si="2">L5/K5/M$3</f>
        <v>0.85437876219136055</v>
      </c>
      <c r="N5" s="118">
        <v>320</v>
      </c>
      <c r="O5" s="141">
        <f t="shared" ref="O5:O68" si="3">E5*0.37+I5*0.4+M5*0.23/O$3</f>
        <v>0.73162469955739251</v>
      </c>
      <c r="P5" s="118">
        <v>298</v>
      </c>
    </row>
    <row r="6" spans="1:16" x14ac:dyDescent="0.25">
      <c r="A6" s="108">
        <v>2</v>
      </c>
      <c r="B6" s="109" t="s">
        <v>0</v>
      </c>
      <c r="C6" s="144">
        <v>13778</v>
      </c>
      <c r="D6" s="144">
        <v>67601</v>
      </c>
      <c r="E6" s="136">
        <f t="shared" si="0"/>
        <v>1.6369894141157255</v>
      </c>
      <c r="F6" s="115">
        <v>9</v>
      </c>
      <c r="G6" s="144">
        <v>13445</v>
      </c>
      <c r="H6" s="144">
        <v>65282</v>
      </c>
      <c r="I6" s="136">
        <f t="shared" si="1"/>
        <v>1.6450660051154866</v>
      </c>
      <c r="J6" s="115">
        <v>9</v>
      </c>
      <c r="K6" s="144">
        <v>2577.8200000000002</v>
      </c>
      <c r="L6" s="144">
        <v>13721.421</v>
      </c>
      <c r="M6" s="136">
        <f t="shared" si="2"/>
        <v>1.5606244335833337</v>
      </c>
      <c r="N6" s="119">
        <v>74</v>
      </c>
      <c r="O6" s="135">
        <f t="shared" si="3"/>
        <v>1.3804776345838989</v>
      </c>
      <c r="P6" s="133">
        <v>10</v>
      </c>
    </row>
    <row r="7" spans="1:16" x14ac:dyDescent="0.25">
      <c r="A7" s="108">
        <v>3</v>
      </c>
      <c r="B7" s="109" t="s">
        <v>5</v>
      </c>
      <c r="C7" s="144">
        <v>13894</v>
      </c>
      <c r="D7" s="144">
        <v>52751</v>
      </c>
      <c r="E7" s="136">
        <f t="shared" si="0"/>
        <v>1.2667249755266616</v>
      </c>
      <c r="F7" s="115">
        <v>41</v>
      </c>
      <c r="G7" s="144">
        <v>13416</v>
      </c>
      <c r="H7" s="144">
        <v>50667</v>
      </c>
      <c r="I7" s="136">
        <f t="shared" si="1"/>
        <v>1.2795369273472259</v>
      </c>
      <c r="J7" s="115">
        <v>42</v>
      </c>
      <c r="K7" s="144">
        <v>3738.0590000000002</v>
      </c>
      <c r="L7" s="144">
        <v>28346.94</v>
      </c>
      <c r="M7" s="136">
        <f t="shared" si="2"/>
        <v>2.2233709860003263</v>
      </c>
      <c r="N7" s="119">
        <v>20</v>
      </c>
      <c r="O7" s="135">
        <f t="shared" si="3"/>
        <v>1.1468545309142628</v>
      </c>
      <c r="P7" s="133">
        <v>29</v>
      </c>
    </row>
    <row r="8" spans="1:16" x14ac:dyDescent="0.25">
      <c r="A8" s="108">
        <v>4</v>
      </c>
      <c r="B8" s="109" t="s">
        <v>10</v>
      </c>
      <c r="C8" s="144">
        <v>205847</v>
      </c>
      <c r="D8" s="144">
        <v>577882</v>
      </c>
      <c r="E8" s="136">
        <f t="shared" si="0"/>
        <v>0.9366418449320143</v>
      </c>
      <c r="F8" s="115">
        <v>222</v>
      </c>
      <c r="G8" s="144">
        <v>191120</v>
      </c>
      <c r="H8" s="144">
        <v>532777</v>
      </c>
      <c r="I8" s="136">
        <f t="shared" si="1"/>
        <v>0.94447401671969244</v>
      </c>
      <c r="J8" s="115">
        <v>221</v>
      </c>
      <c r="K8" s="144">
        <v>88979.36</v>
      </c>
      <c r="L8" s="144">
        <v>318895.43099999998</v>
      </c>
      <c r="M8" s="136">
        <f t="shared" si="2"/>
        <v>1.0507778769450624</v>
      </c>
      <c r="N8" s="119">
        <v>241</v>
      </c>
      <c r="O8" s="135">
        <f t="shared" si="3"/>
        <v>0.80296577107752842</v>
      </c>
      <c r="P8" s="133">
        <v>233</v>
      </c>
    </row>
    <row r="9" spans="1:16" x14ac:dyDescent="0.25">
      <c r="A9" s="108">
        <v>5</v>
      </c>
      <c r="B9" s="109" t="s">
        <v>252</v>
      </c>
      <c r="C9" s="144">
        <v>14520</v>
      </c>
      <c r="D9" s="144">
        <v>37563</v>
      </c>
      <c r="E9" s="136">
        <f t="shared" si="0"/>
        <v>0.86312279199126174</v>
      </c>
      <c r="F9" s="115">
        <v>289</v>
      </c>
      <c r="G9" s="144">
        <v>13911</v>
      </c>
      <c r="H9" s="144">
        <v>35780</v>
      </c>
      <c r="I9" s="136">
        <f t="shared" si="1"/>
        <v>0.87143032497223849</v>
      </c>
      <c r="J9" s="115">
        <v>280</v>
      </c>
      <c r="K9" s="144">
        <v>4923.8370000000004</v>
      </c>
      <c r="L9" s="144">
        <v>19818.914000000001</v>
      </c>
      <c r="M9" s="136">
        <f t="shared" si="2"/>
        <v>1.1801252075184541</v>
      </c>
      <c r="N9" s="119">
        <v>186</v>
      </c>
      <c r="O9" s="135">
        <f t="shared" si="3"/>
        <v>0.75622394817821137</v>
      </c>
      <c r="P9" s="133">
        <v>277</v>
      </c>
    </row>
    <row r="10" spans="1:16" x14ac:dyDescent="0.25">
      <c r="A10" s="108">
        <v>6</v>
      </c>
      <c r="B10" s="109" t="s">
        <v>406</v>
      </c>
      <c r="C10" s="144">
        <v>15291</v>
      </c>
      <c r="D10" s="144">
        <v>37717</v>
      </c>
      <c r="E10" s="136">
        <f t="shared" si="0"/>
        <v>0.82296276218355402</v>
      </c>
      <c r="F10" s="115">
        <v>312</v>
      </c>
      <c r="G10" s="144">
        <v>14867</v>
      </c>
      <c r="H10" s="144">
        <v>36658</v>
      </c>
      <c r="I10" s="136">
        <f t="shared" si="1"/>
        <v>0.83540315048272507</v>
      </c>
      <c r="J10" s="115">
        <v>310</v>
      </c>
      <c r="K10" s="144">
        <v>12028.027</v>
      </c>
      <c r="L10" s="144">
        <v>44488.682000000001</v>
      </c>
      <c r="M10" s="136">
        <f t="shared" si="2"/>
        <v>1.0844437916398229</v>
      </c>
      <c r="N10" s="119">
        <v>229</v>
      </c>
      <c r="O10" s="135">
        <f t="shared" si="3"/>
        <v>0.71979503107538856</v>
      </c>
      <c r="P10" s="133">
        <v>309</v>
      </c>
    </row>
    <row r="11" spans="1:16" x14ac:dyDescent="0.25">
      <c r="A11" s="108">
        <v>7</v>
      </c>
      <c r="B11" s="109" t="s">
        <v>194</v>
      </c>
      <c r="C11" s="144">
        <v>38002</v>
      </c>
      <c r="D11" s="144">
        <v>104750</v>
      </c>
      <c r="E11" s="136">
        <f t="shared" si="0"/>
        <v>0.9196583302740724</v>
      </c>
      <c r="F11" s="115">
        <v>239</v>
      </c>
      <c r="G11" s="144">
        <v>36463</v>
      </c>
      <c r="H11" s="144">
        <v>99980</v>
      </c>
      <c r="I11" s="136">
        <f t="shared" si="1"/>
        <v>0.92899081104387982</v>
      </c>
      <c r="J11" s="115">
        <v>235</v>
      </c>
      <c r="K11" s="144">
        <v>16558.347000000002</v>
      </c>
      <c r="L11" s="144">
        <v>69180.457999999999</v>
      </c>
      <c r="M11" s="136">
        <f t="shared" si="2"/>
        <v>1.2249499794023506</v>
      </c>
      <c r="N11" s="119">
        <v>172</v>
      </c>
      <c r="O11" s="135">
        <f t="shared" si="3"/>
        <v>0.80352005906452106</v>
      </c>
      <c r="P11" s="133">
        <v>232</v>
      </c>
    </row>
    <row r="12" spans="1:16" x14ac:dyDescent="0.25">
      <c r="A12" s="108">
        <v>8</v>
      </c>
      <c r="B12" s="109" t="s">
        <v>198</v>
      </c>
      <c r="C12" s="144">
        <v>40096</v>
      </c>
      <c r="D12" s="144">
        <v>107587</v>
      </c>
      <c r="E12" s="136">
        <f t="shared" si="0"/>
        <v>0.89523629117588677</v>
      </c>
      <c r="F12" s="115">
        <v>259</v>
      </c>
      <c r="G12" s="144">
        <v>38288</v>
      </c>
      <c r="H12" s="144">
        <v>101611</v>
      </c>
      <c r="I12" s="136">
        <f t="shared" si="1"/>
        <v>0.89914291705228366</v>
      </c>
      <c r="J12" s="115">
        <v>259</v>
      </c>
      <c r="K12" s="144">
        <v>23465.162</v>
      </c>
      <c r="L12" s="144">
        <v>99092.413</v>
      </c>
      <c r="M12" s="136">
        <f t="shared" si="2"/>
        <v>1.238137132495774</v>
      </c>
      <c r="N12" s="119">
        <v>163</v>
      </c>
      <c r="O12" s="135">
        <f t="shared" si="3"/>
        <v>0.7835314032827555</v>
      </c>
      <c r="P12" s="133">
        <v>251</v>
      </c>
    </row>
    <row r="13" spans="1:16" x14ac:dyDescent="0.25">
      <c r="A13" s="108">
        <v>9</v>
      </c>
      <c r="B13" s="109" t="s">
        <v>203</v>
      </c>
      <c r="C13" s="144">
        <v>49470</v>
      </c>
      <c r="D13" s="144">
        <v>141398</v>
      </c>
      <c r="E13" s="136">
        <f t="shared" si="0"/>
        <v>0.95363083952767369</v>
      </c>
      <c r="F13" s="115">
        <v>211</v>
      </c>
      <c r="G13" s="144">
        <v>47471</v>
      </c>
      <c r="H13" s="144">
        <v>133862</v>
      </c>
      <c r="I13" s="136">
        <f t="shared" si="1"/>
        <v>0.95538762638380381</v>
      </c>
      <c r="J13" s="115">
        <v>213</v>
      </c>
      <c r="K13" s="144">
        <v>25782.977999999999</v>
      </c>
      <c r="L13" s="144">
        <v>106156.648</v>
      </c>
      <c r="M13" s="136">
        <f t="shared" si="2"/>
        <v>1.207163290316144</v>
      </c>
      <c r="N13" s="119">
        <v>179</v>
      </c>
      <c r="O13" s="135">
        <f t="shared" si="3"/>
        <v>0.82531782233189166</v>
      </c>
      <c r="P13" s="133">
        <v>211</v>
      </c>
    </row>
    <row r="14" spans="1:16" x14ac:dyDescent="0.25">
      <c r="A14" s="108">
        <v>10</v>
      </c>
      <c r="B14" s="109" t="s">
        <v>1</v>
      </c>
      <c r="C14" s="144">
        <v>45173</v>
      </c>
      <c r="D14" s="144">
        <v>97419</v>
      </c>
      <c r="E14" s="136">
        <f t="shared" si="0"/>
        <v>0.71952131621373905</v>
      </c>
      <c r="F14" s="115">
        <v>365</v>
      </c>
      <c r="G14" s="144">
        <v>43204</v>
      </c>
      <c r="H14" s="144">
        <v>92254</v>
      </c>
      <c r="I14" s="136">
        <f t="shared" si="1"/>
        <v>0.7234556813033981</v>
      </c>
      <c r="J14" s="115">
        <v>367</v>
      </c>
      <c r="K14" s="144">
        <v>41103.998</v>
      </c>
      <c r="L14" s="144">
        <v>112630.442</v>
      </c>
      <c r="M14" s="136">
        <f t="shared" si="2"/>
        <v>0.80338482472972583</v>
      </c>
      <c r="N14" s="119">
        <v>343</v>
      </c>
      <c r="O14" s="135">
        <f t="shared" si="3"/>
        <v>0.61571401530805181</v>
      </c>
      <c r="P14" s="133">
        <v>372</v>
      </c>
    </row>
    <row r="15" spans="1:16" x14ac:dyDescent="0.25">
      <c r="A15" s="108">
        <v>11</v>
      </c>
      <c r="B15" s="109" t="s">
        <v>208</v>
      </c>
      <c r="C15" s="144">
        <v>15531</v>
      </c>
      <c r="D15" s="144">
        <v>55569</v>
      </c>
      <c r="E15" s="136">
        <f t="shared" si="0"/>
        <v>1.1937464491618854</v>
      </c>
      <c r="F15" s="115">
        <v>60</v>
      </c>
      <c r="G15" s="144">
        <v>14727</v>
      </c>
      <c r="H15" s="144">
        <v>53106</v>
      </c>
      <c r="I15" s="136">
        <f t="shared" si="1"/>
        <v>1.2217433606432675</v>
      </c>
      <c r="J15" s="115">
        <v>54</v>
      </c>
      <c r="K15" s="144">
        <v>12008.758</v>
      </c>
      <c r="L15" s="144">
        <v>45356.053</v>
      </c>
      <c r="M15" s="136">
        <f t="shared" si="2"/>
        <v>1.1073605878611514</v>
      </c>
      <c r="N15" s="119">
        <v>216</v>
      </c>
      <c r="O15" s="135">
        <f t="shared" si="3"/>
        <v>1.0132357026960654</v>
      </c>
      <c r="P15" s="133">
        <v>67</v>
      </c>
    </row>
    <row r="16" spans="1:16" x14ac:dyDescent="0.25">
      <c r="A16" s="108">
        <v>12</v>
      </c>
      <c r="B16" s="109" t="s">
        <v>4</v>
      </c>
      <c r="C16" s="144">
        <v>61250</v>
      </c>
      <c r="D16" s="144">
        <v>193307</v>
      </c>
      <c r="E16" s="136">
        <f t="shared" si="0"/>
        <v>1.0529807188889737</v>
      </c>
      <c r="F16" s="115">
        <v>128</v>
      </c>
      <c r="G16" s="144">
        <v>56666</v>
      </c>
      <c r="H16" s="144">
        <v>176182</v>
      </c>
      <c r="I16" s="136">
        <f t="shared" si="1"/>
        <v>1.0533911413133594</v>
      </c>
      <c r="J16" s="115">
        <v>135</v>
      </c>
      <c r="K16" s="144">
        <v>39917.089999999997</v>
      </c>
      <c r="L16" s="144">
        <v>151210.90400000001</v>
      </c>
      <c r="M16" s="136">
        <f t="shared" si="2"/>
        <v>1.110647230364294</v>
      </c>
      <c r="N16" s="119">
        <v>215</v>
      </c>
      <c r="O16" s="135">
        <f t="shared" si="3"/>
        <v>0.89405739973190901</v>
      </c>
      <c r="P16" s="133">
        <v>144</v>
      </c>
    </row>
    <row r="17" spans="1:16" x14ac:dyDescent="0.25">
      <c r="A17" s="108">
        <v>13</v>
      </c>
      <c r="B17" s="109" t="s">
        <v>3</v>
      </c>
      <c r="C17" s="144">
        <v>12409</v>
      </c>
      <c r="D17" s="144">
        <v>33612</v>
      </c>
      <c r="E17" s="136">
        <f t="shared" si="0"/>
        <v>0.90372542632878861</v>
      </c>
      <c r="F17" s="115">
        <v>253</v>
      </c>
      <c r="G17" s="144">
        <v>11978</v>
      </c>
      <c r="H17" s="144">
        <v>32148</v>
      </c>
      <c r="I17" s="136">
        <f t="shared" si="1"/>
        <v>0.9093275186900408</v>
      </c>
      <c r="J17" s="115">
        <v>255</v>
      </c>
      <c r="K17" s="144">
        <v>6917.7290000000003</v>
      </c>
      <c r="L17" s="144">
        <v>28744.258000000002</v>
      </c>
      <c r="M17" s="136">
        <f t="shared" si="2"/>
        <v>1.2182585247319886</v>
      </c>
      <c r="N17" s="119">
        <v>174</v>
      </c>
      <c r="O17" s="135">
        <f t="shared" si="3"/>
        <v>0.78925891632976086</v>
      </c>
      <c r="P17" s="133">
        <v>247</v>
      </c>
    </row>
    <row r="18" spans="1:16" x14ac:dyDescent="0.25">
      <c r="A18" s="108">
        <v>14</v>
      </c>
      <c r="B18" s="109" t="s">
        <v>7</v>
      </c>
      <c r="C18" s="144">
        <v>113013</v>
      </c>
      <c r="D18" s="144">
        <v>343282</v>
      </c>
      <c r="E18" s="136">
        <f t="shared" si="0"/>
        <v>1.0134482080523814</v>
      </c>
      <c r="F18" s="115">
        <v>156</v>
      </c>
      <c r="G18" s="144">
        <v>103094</v>
      </c>
      <c r="H18" s="144">
        <v>308741</v>
      </c>
      <c r="I18" s="136">
        <f t="shared" si="1"/>
        <v>1.0146391121107874</v>
      </c>
      <c r="J18" s="115">
        <v>161</v>
      </c>
      <c r="K18" s="144">
        <v>95882.596999999994</v>
      </c>
      <c r="L18" s="144">
        <v>298283.36700000003</v>
      </c>
      <c r="M18" s="136">
        <f t="shared" si="2"/>
        <v>0.91209725693452437</v>
      </c>
      <c r="N18" s="119">
        <v>303</v>
      </c>
      <c r="O18" s="135">
        <f t="shared" si="3"/>
        <v>0.84907414809486381</v>
      </c>
      <c r="P18" s="133">
        <v>181</v>
      </c>
    </row>
    <row r="19" spans="1:16" x14ac:dyDescent="0.25">
      <c r="A19" s="108">
        <v>15</v>
      </c>
      <c r="B19" s="109" t="s">
        <v>6</v>
      </c>
      <c r="C19" s="144">
        <v>12908</v>
      </c>
      <c r="D19" s="144">
        <v>32695</v>
      </c>
      <c r="E19" s="136">
        <f t="shared" si="0"/>
        <v>0.8450867956849959</v>
      </c>
      <c r="F19" s="115">
        <v>299</v>
      </c>
      <c r="G19" s="144">
        <v>12355</v>
      </c>
      <c r="H19" s="144">
        <v>30873</v>
      </c>
      <c r="I19" s="136">
        <f t="shared" si="1"/>
        <v>0.84661657435421511</v>
      </c>
      <c r="J19" s="115">
        <v>301</v>
      </c>
      <c r="K19" s="144">
        <v>8895.0290000000005</v>
      </c>
      <c r="L19" s="144">
        <v>32136.992999999999</v>
      </c>
      <c r="M19" s="136">
        <f t="shared" si="2"/>
        <v>1.059277557666694</v>
      </c>
      <c r="N19" s="119">
        <v>239</v>
      </c>
      <c r="O19" s="135">
        <f t="shared" si="3"/>
        <v>0.73058336782346778</v>
      </c>
      <c r="P19" s="133">
        <v>299</v>
      </c>
    </row>
    <row r="20" spans="1:16" x14ac:dyDescent="0.25">
      <c r="A20" s="108">
        <v>16</v>
      </c>
      <c r="B20" s="109" t="s">
        <v>15</v>
      </c>
      <c r="C20" s="144">
        <v>107137</v>
      </c>
      <c r="D20" s="144">
        <v>187650</v>
      </c>
      <c r="E20" s="136">
        <f t="shared" si="0"/>
        <v>0.58437014285273226</v>
      </c>
      <c r="F20" s="115">
        <v>391</v>
      </c>
      <c r="G20" s="144">
        <v>102877</v>
      </c>
      <c r="H20" s="144">
        <v>173479</v>
      </c>
      <c r="I20" s="136">
        <f t="shared" si="1"/>
        <v>0.5713198349396863</v>
      </c>
      <c r="J20" s="115">
        <v>390</v>
      </c>
      <c r="K20" s="144">
        <v>26340.508999999998</v>
      </c>
      <c r="L20" s="144">
        <v>111998.77800000001</v>
      </c>
      <c r="M20" s="136">
        <f t="shared" si="2"/>
        <v>1.2466398993645555</v>
      </c>
      <c r="N20" s="119">
        <v>159</v>
      </c>
      <c r="O20" s="135">
        <f t="shared" si="3"/>
        <v>0.538017868375682</v>
      </c>
      <c r="P20" s="133">
        <v>390</v>
      </c>
    </row>
    <row r="21" spans="1:16" x14ac:dyDescent="0.25">
      <c r="A21" s="108">
        <v>17</v>
      </c>
      <c r="B21" s="109" t="s">
        <v>187</v>
      </c>
      <c r="C21" s="144">
        <v>19126</v>
      </c>
      <c r="D21" s="144">
        <v>66815</v>
      </c>
      <c r="E21" s="136">
        <f t="shared" si="0"/>
        <v>1.1655442127704485</v>
      </c>
      <c r="F21" s="115">
        <v>75</v>
      </c>
      <c r="G21" s="144">
        <v>18496</v>
      </c>
      <c r="H21" s="144">
        <v>64250</v>
      </c>
      <c r="I21" s="136">
        <f t="shared" si="1"/>
        <v>1.1769174403348037</v>
      </c>
      <c r="J21" s="115">
        <v>75</v>
      </c>
      <c r="K21" s="144">
        <v>9637.4860000000008</v>
      </c>
      <c r="L21" s="144">
        <v>49481.658000000003</v>
      </c>
      <c r="M21" s="136">
        <f t="shared" si="2"/>
        <v>1.5053323140138934</v>
      </c>
      <c r="N21" s="119">
        <v>83</v>
      </c>
      <c r="O21" s="135">
        <f t="shared" si="3"/>
        <v>1.0146465550969408</v>
      </c>
      <c r="P21" s="133">
        <v>66</v>
      </c>
    </row>
    <row r="22" spans="1:16" x14ac:dyDescent="0.25">
      <c r="A22" s="108">
        <v>18</v>
      </c>
      <c r="B22" s="109" t="s">
        <v>11</v>
      </c>
      <c r="C22" s="144">
        <v>567436</v>
      </c>
      <c r="D22" s="144">
        <v>1511202</v>
      </c>
      <c r="E22" s="136">
        <f t="shared" si="0"/>
        <v>0.88855551203622829</v>
      </c>
      <c r="F22" s="115">
        <v>263</v>
      </c>
      <c r="G22" s="144">
        <v>516518</v>
      </c>
      <c r="H22" s="144">
        <v>1369826</v>
      </c>
      <c r="I22" s="136">
        <f t="shared" si="1"/>
        <v>0.89852595686584136</v>
      </c>
      <c r="J22" s="115">
        <v>260</v>
      </c>
      <c r="K22" s="144">
        <v>351434.62</v>
      </c>
      <c r="L22" s="144">
        <v>925728.99600000004</v>
      </c>
      <c r="M22" s="136">
        <f t="shared" si="2"/>
        <v>0.77230923248930949</v>
      </c>
      <c r="N22" s="119">
        <v>352</v>
      </c>
      <c r="O22" s="135">
        <f t="shared" si="3"/>
        <v>0.74595971752442425</v>
      </c>
      <c r="P22" s="133">
        <v>289</v>
      </c>
    </row>
    <row r="23" spans="1:16" x14ac:dyDescent="0.25">
      <c r="A23" s="108">
        <v>19</v>
      </c>
      <c r="B23" s="109" t="s">
        <v>16</v>
      </c>
      <c r="C23" s="144">
        <v>551269</v>
      </c>
      <c r="D23" s="144">
        <v>1918445</v>
      </c>
      <c r="E23" s="136">
        <f t="shared" si="0"/>
        <v>1.1610868670708092</v>
      </c>
      <c r="F23" s="115">
        <v>78</v>
      </c>
      <c r="G23" s="144">
        <v>489210</v>
      </c>
      <c r="H23" s="144">
        <v>1725743</v>
      </c>
      <c r="I23" s="136">
        <f t="shared" si="1"/>
        <v>1.1951749383675947</v>
      </c>
      <c r="J23" s="115">
        <v>67</v>
      </c>
      <c r="K23" s="144">
        <v>354757.40700000001</v>
      </c>
      <c r="L23" s="144">
        <v>1362043.625</v>
      </c>
      <c r="M23" s="136">
        <f t="shared" si="2"/>
        <v>1.1256709211407914</v>
      </c>
      <c r="N23" s="119">
        <v>207</v>
      </c>
      <c r="O23" s="135">
        <f t="shared" si="3"/>
        <v>0.99189425850444968</v>
      </c>
      <c r="P23" s="133">
        <v>80</v>
      </c>
    </row>
    <row r="24" spans="1:16" x14ac:dyDescent="0.25">
      <c r="A24" s="108">
        <v>20</v>
      </c>
      <c r="B24" s="109" t="s">
        <v>288</v>
      </c>
      <c r="C24" s="144">
        <v>249339</v>
      </c>
      <c r="D24" s="144">
        <v>519707</v>
      </c>
      <c r="E24" s="136">
        <f t="shared" si="0"/>
        <v>0.69542017202735007</v>
      </c>
      <c r="F24" s="115">
        <v>375</v>
      </c>
      <c r="G24" s="144">
        <v>219977</v>
      </c>
      <c r="H24" s="144">
        <v>457848</v>
      </c>
      <c r="I24" s="136">
        <f t="shared" si="1"/>
        <v>0.70517146445428225</v>
      </c>
      <c r="J24" s="115">
        <v>372</v>
      </c>
      <c r="K24" s="144">
        <v>201291.087</v>
      </c>
      <c r="L24" s="144">
        <v>467307.886</v>
      </c>
      <c r="M24" s="136">
        <f t="shared" si="2"/>
        <v>0.68066037117562217</v>
      </c>
      <c r="N24" s="119">
        <v>374</v>
      </c>
      <c r="O24" s="135">
        <f t="shared" si="3"/>
        <v>0.59030072221918584</v>
      </c>
      <c r="P24" s="133">
        <v>377</v>
      </c>
    </row>
    <row r="25" spans="1:16" x14ac:dyDescent="0.25">
      <c r="A25" s="108">
        <v>21</v>
      </c>
      <c r="B25" s="109" t="s">
        <v>21</v>
      </c>
      <c r="C25" s="144">
        <v>12766</v>
      </c>
      <c r="D25" s="144">
        <v>38815</v>
      </c>
      <c r="E25" s="136">
        <f t="shared" si="0"/>
        <v>1.0144337307671949</v>
      </c>
      <c r="F25" s="115">
        <v>152</v>
      </c>
      <c r="G25" s="144">
        <v>12484</v>
      </c>
      <c r="H25" s="144">
        <v>37265</v>
      </c>
      <c r="I25" s="136">
        <f t="shared" si="1"/>
        <v>1.0113420126827033</v>
      </c>
      <c r="J25" s="115">
        <v>164</v>
      </c>
      <c r="K25" s="144">
        <v>5641.0910000000003</v>
      </c>
      <c r="L25" s="144">
        <v>38970.584999999999</v>
      </c>
      <c r="M25" s="136">
        <f t="shared" si="2"/>
        <v>2.0254695607396176</v>
      </c>
      <c r="N25" s="119">
        <v>27</v>
      </c>
      <c r="O25" s="135">
        <f t="shared" si="3"/>
        <v>0.93142191759465931</v>
      </c>
      <c r="P25" s="133">
        <v>118</v>
      </c>
    </row>
    <row r="26" spans="1:16" x14ac:dyDescent="0.25">
      <c r="A26" s="108">
        <v>22</v>
      </c>
      <c r="B26" s="109" t="s">
        <v>256</v>
      </c>
      <c r="C26" s="144">
        <v>60858</v>
      </c>
      <c r="D26" s="144">
        <v>186317</v>
      </c>
      <c r="E26" s="136">
        <f t="shared" si="0"/>
        <v>1.0214420624506106</v>
      </c>
      <c r="F26" s="115">
        <v>148</v>
      </c>
      <c r="G26" s="144">
        <v>55714</v>
      </c>
      <c r="H26" s="144">
        <v>168901</v>
      </c>
      <c r="I26" s="136">
        <f t="shared" si="1"/>
        <v>1.0271138000045623</v>
      </c>
      <c r="J26" s="115">
        <v>152</v>
      </c>
      <c r="K26" s="144">
        <v>47436.612000000001</v>
      </c>
      <c r="L26" s="144">
        <v>190511.76199999999</v>
      </c>
      <c r="M26" s="136">
        <f t="shared" si="2"/>
        <v>1.1774976028245576</v>
      </c>
      <c r="N26" s="119">
        <v>188</v>
      </c>
      <c r="O26" s="135">
        <f t="shared" si="3"/>
        <v>0.87687887217569915</v>
      </c>
      <c r="P26" s="133">
        <v>158</v>
      </c>
    </row>
    <row r="27" spans="1:16" x14ac:dyDescent="0.25">
      <c r="A27" s="108">
        <v>23</v>
      </c>
      <c r="B27" s="109" t="s">
        <v>20</v>
      </c>
      <c r="C27" s="144">
        <v>3279345</v>
      </c>
      <c r="D27" s="144">
        <v>11962877</v>
      </c>
      <c r="E27" s="136">
        <f t="shared" si="0"/>
        <v>1.2171033558739619</v>
      </c>
      <c r="F27" s="115">
        <v>53</v>
      </c>
      <c r="G27" s="144">
        <v>2881801</v>
      </c>
      <c r="H27" s="144">
        <v>10630599</v>
      </c>
      <c r="I27" s="136">
        <f t="shared" si="1"/>
        <v>1.2498112565823698</v>
      </c>
      <c r="J27" s="115">
        <v>47</v>
      </c>
      <c r="K27" s="144">
        <v>4004692.41</v>
      </c>
      <c r="L27" s="144">
        <v>13431026.773</v>
      </c>
      <c r="M27" s="136">
        <f t="shared" si="2"/>
        <v>0.98331338642309074</v>
      </c>
      <c r="N27" s="119">
        <v>270</v>
      </c>
      <c r="O27" s="135">
        <f t="shared" si="3"/>
        <v>1.0238237662115577</v>
      </c>
      <c r="P27" s="133">
        <v>62</v>
      </c>
    </row>
    <row r="28" spans="1:16" x14ac:dyDescent="0.25">
      <c r="A28" s="108">
        <v>24</v>
      </c>
      <c r="B28" s="109" t="s">
        <v>26</v>
      </c>
      <c r="C28" s="144">
        <v>9272</v>
      </c>
      <c r="D28" s="144">
        <v>26521</v>
      </c>
      <c r="E28" s="136">
        <f t="shared" si="0"/>
        <v>0.95432302809259073</v>
      </c>
      <c r="F28" s="115">
        <v>210</v>
      </c>
      <c r="G28" s="144">
        <v>9089</v>
      </c>
      <c r="H28" s="144">
        <v>25892</v>
      </c>
      <c r="I28" s="136">
        <f t="shared" si="1"/>
        <v>0.9651619189395847</v>
      </c>
      <c r="J28" s="115">
        <v>207</v>
      </c>
      <c r="K28" s="144">
        <v>3957.2579999999998</v>
      </c>
      <c r="L28" s="144">
        <v>27279.826000000001</v>
      </c>
      <c r="M28" s="136">
        <f t="shared" si="2"/>
        <v>2.0211527252737103</v>
      </c>
      <c r="N28" s="119">
        <v>29</v>
      </c>
      <c r="O28" s="135">
        <f t="shared" si="3"/>
        <v>0.89038593661037146</v>
      </c>
      <c r="P28" s="133">
        <v>148</v>
      </c>
    </row>
    <row r="29" spans="1:16" x14ac:dyDescent="0.25">
      <c r="A29" s="108">
        <v>25</v>
      </c>
      <c r="B29" s="109" t="s">
        <v>12</v>
      </c>
      <c r="C29" s="144">
        <v>88828</v>
      </c>
      <c r="D29" s="144">
        <v>206111</v>
      </c>
      <c r="E29" s="136">
        <f t="shared" si="0"/>
        <v>0.77415908996193195</v>
      </c>
      <c r="F29" s="115">
        <v>340</v>
      </c>
      <c r="G29" s="144">
        <v>84229</v>
      </c>
      <c r="H29" s="144">
        <v>188051</v>
      </c>
      <c r="I29" s="136">
        <f t="shared" si="1"/>
        <v>0.75642293077577871</v>
      </c>
      <c r="J29" s="115">
        <v>357</v>
      </c>
      <c r="K29" s="144">
        <v>50826.154000000002</v>
      </c>
      <c r="L29" s="144">
        <v>136773.19200000001</v>
      </c>
      <c r="M29" s="136">
        <f t="shared" si="2"/>
        <v>0.78897934886539756</v>
      </c>
      <c r="N29" s="119">
        <v>346</v>
      </c>
      <c r="O29" s="135">
        <f t="shared" si="3"/>
        <v>0.64803908079465478</v>
      </c>
      <c r="P29" s="133">
        <v>353</v>
      </c>
    </row>
    <row r="30" spans="1:16" x14ac:dyDescent="0.25">
      <c r="A30" s="108">
        <v>26</v>
      </c>
      <c r="B30" s="109" t="s">
        <v>8</v>
      </c>
      <c r="C30" s="144">
        <v>205653</v>
      </c>
      <c r="D30" s="144">
        <v>435990</v>
      </c>
      <c r="E30" s="136">
        <f t="shared" si="0"/>
        <v>0.70732728310142745</v>
      </c>
      <c r="F30" s="115">
        <v>372</v>
      </c>
      <c r="G30" s="144">
        <v>192316</v>
      </c>
      <c r="H30" s="144">
        <v>401073</v>
      </c>
      <c r="I30" s="136">
        <f t="shared" si="1"/>
        <v>0.70657569168486123</v>
      </c>
      <c r="J30" s="115">
        <v>371</v>
      </c>
      <c r="K30" s="144">
        <v>158207.73499999999</v>
      </c>
      <c r="L30" s="144">
        <v>436030.565</v>
      </c>
      <c r="M30" s="136">
        <f t="shared" si="2"/>
        <v>0.80805537242356629</v>
      </c>
      <c r="N30" s="119">
        <v>339</v>
      </c>
      <c r="O30" s="135">
        <f t="shared" si="3"/>
        <v>0.60479967528071132</v>
      </c>
      <c r="P30" s="133">
        <v>375</v>
      </c>
    </row>
    <row r="31" spans="1:16" x14ac:dyDescent="0.25">
      <c r="A31" s="108">
        <v>27</v>
      </c>
      <c r="B31" s="109" t="s">
        <v>31</v>
      </c>
      <c r="C31" s="144">
        <v>112549</v>
      </c>
      <c r="D31" s="144">
        <v>252336</v>
      </c>
      <c r="E31" s="136">
        <f t="shared" si="0"/>
        <v>0.74802567512407914</v>
      </c>
      <c r="F31" s="115">
        <v>359</v>
      </c>
      <c r="G31" s="144">
        <v>105853</v>
      </c>
      <c r="H31" s="144">
        <v>236049</v>
      </c>
      <c r="I31" s="136">
        <f t="shared" si="1"/>
        <v>0.75552645737173241</v>
      </c>
      <c r="J31" s="115">
        <v>358</v>
      </c>
      <c r="K31" s="144">
        <v>76668.107000000004</v>
      </c>
      <c r="L31" s="144">
        <v>221047.38800000001</v>
      </c>
      <c r="M31" s="136">
        <f t="shared" si="2"/>
        <v>0.84532273307873129</v>
      </c>
      <c r="N31" s="119">
        <v>326</v>
      </c>
      <c r="O31" s="135">
        <f t="shared" si="3"/>
        <v>0.6422267121213906</v>
      </c>
      <c r="P31" s="133">
        <v>360</v>
      </c>
    </row>
    <row r="32" spans="1:16" x14ac:dyDescent="0.25">
      <c r="A32" s="108">
        <v>28</v>
      </c>
      <c r="B32" s="109" t="s">
        <v>36</v>
      </c>
      <c r="C32" s="144">
        <v>18803</v>
      </c>
      <c r="D32" s="144">
        <v>45475</v>
      </c>
      <c r="E32" s="136">
        <f t="shared" si="0"/>
        <v>0.80690887596657535</v>
      </c>
      <c r="F32" s="115">
        <v>323</v>
      </c>
      <c r="G32" s="144">
        <v>17678</v>
      </c>
      <c r="H32" s="144">
        <v>42603</v>
      </c>
      <c r="I32" s="136">
        <f t="shared" si="1"/>
        <v>0.81650290808902271</v>
      </c>
      <c r="J32" s="115">
        <v>322</v>
      </c>
      <c r="K32" s="144">
        <v>10765.213</v>
      </c>
      <c r="L32" s="144">
        <v>35666.275000000001</v>
      </c>
      <c r="M32" s="136">
        <f t="shared" si="2"/>
        <v>0.97137523718195851</v>
      </c>
      <c r="N32" s="119">
        <v>275</v>
      </c>
      <c r="O32" s="135">
        <f t="shared" si="3"/>
        <v>0.69783526281861885</v>
      </c>
      <c r="P32" s="133">
        <v>326</v>
      </c>
    </row>
    <row r="33" spans="1:16" x14ac:dyDescent="0.25">
      <c r="A33" s="108">
        <v>29</v>
      </c>
      <c r="B33" s="109" t="s">
        <v>25</v>
      </c>
      <c r="C33" s="144">
        <v>91542</v>
      </c>
      <c r="D33" s="144">
        <v>266859</v>
      </c>
      <c r="E33" s="136">
        <f t="shared" si="0"/>
        <v>0.97261371350462678</v>
      </c>
      <c r="F33" s="115">
        <v>193</v>
      </c>
      <c r="G33" s="144">
        <v>79244</v>
      </c>
      <c r="H33" s="144">
        <v>235460</v>
      </c>
      <c r="I33" s="136">
        <f t="shared" si="1"/>
        <v>1.0067031642309325</v>
      </c>
      <c r="J33" s="115">
        <v>168</v>
      </c>
      <c r="K33" s="144">
        <v>131105.22</v>
      </c>
      <c r="L33" s="144">
        <v>408030.60700000002</v>
      </c>
      <c r="M33" s="136">
        <f t="shared" si="2"/>
        <v>0.91248274170484811</v>
      </c>
      <c r="N33" s="119">
        <v>302</v>
      </c>
      <c r="O33" s="135">
        <f t="shared" si="3"/>
        <v>0.83081984774037398</v>
      </c>
      <c r="P33" s="133">
        <v>202</v>
      </c>
    </row>
    <row r="34" spans="1:16" x14ac:dyDescent="0.25">
      <c r="A34" s="108">
        <v>30</v>
      </c>
      <c r="B34" s="109" t="s">
        <v>17</v>
      </c>
      <c r="C34" s="144">
        <v>128431</v>
      </c>
      <c r="D34" s="144">
        <v>292894</v>
      </c>
      <c r="E34" s="136">
        <f t="shared" si="0"/>
        <v>0.76088591019704721</v>
      </c>
      <c r="F34" s="115">
        <v>349</v>
      </c>
      <c r="G34" s="144">
        <v>120771</v>
      </c>
      <c r="H34" s="144">
        <v>272036</v>
      </c>
      <c r="I34" s="136">
        <f t="shared" si="1"/>
        <v>0.76315789484840058</v>
      </c>
      <c r="J34" s="115">
        <v>354</v>
      </c>
      <c r="K34" s="144">
        <v>69207.972999999998</v>
      </c>
      <c r="L34" s="144">
        <v>191087.35200000001</v>
      </c>
      <c r="M34" s="136">
        <f t="shared" si="2"/>
        <v>0.80952024437974079</v>
      </c>
      <c r="N34" s="119">
        <v>338</v>
      </c>
      <c r="O34" s="135">
        <f t="shared" si="3"/>
        <v>0.64735884956775447</v>
      </c>
      <c r="P34" s="133">
        <v>354</v>
      </c>
    </row>
    <row r="35" spans="1:16" x14ac:dyDescent="0.25">
      <c r="A35" s="108">
        <v>31</v>
      </c>
      <c r="B35" s="109" t="s">
        <v>259</v>
      </c>
      <c r="C35" s="144">
        <v>36196</v>
      </c>
      <c r="D35" s="144">
        <v>96583</v>
      </c>
      <c r="E35" s="136">
        <f t="shared" si="0"/>
        <v>0.89026447263908259</v>
      </c>
      <c r="F35" s="115">
        <v>262</v>
      </c>
      <c r="G35" s="144">
        <v>34879</v>
      </c>
      <c r="H35" s="144">
        <v>92192</v>
      </c>
      <c r="I35" s="136">
        <f t="shared" si="1"/>
        <v>0.89552949633982781</v>
      </c>
      <c r="J35" s="115">
        <v>262</v>
      </c>
      <c r="K35" s="144">
        <v>15074.624</v>
      </c>
      <c r="L35" s="144">
        <v>51450.877999999997</v>
      </c>
      <c r="M35" s="136">
        <f t="shared" si="2"/>
        <v>1.000686873949572</v>
      </c>
      <c r="N35" s="119">
        <v>260</v>
      </c>
      <c r="O35" s="135">
        <f t="shared" si="3"/>
        <v>0.76248055107345203</v>
      </c>
      <c r="P35" s="133">
        <v>267</v>
      </c>
    </row>
    <row r="36" spans="1:16" x14ac:dyDescent="0.25">
      <c r="A36" s="108">
        <v>32</v>
      </c>
      <c r="B36" s="109" t="s">
        <v>22</v>
      </c>
      <c r="C36" s="144">
        <v>19676</v>
      </c>
      <c r="D36" s="144">
        <v>30979</v>
      </c>
      <c r="E36" s="136">
        <f t="shared" si="0"/>
        <v>0.52530255334806963</v>
      </c>
      <c r="F36" s="115">
        <v>395</v>
      </c>
      <c r="G36" s="144">
        <v>19058</v>
      </c>
      <c r="H36" s="144">
        <v>29935</v>
      </c>
      <c r="I36" s="136">
        <f t="shared" si="1"/>
        <v>0.53217273836574885</v>
      </c>
      <c r="J36" s="115">
        <v>394</v>
      </c>
      <c r="K36" s="144">
        <v>6736.5780000000004</v>
      </c>
      <c r="L36" s="144">
        <v>39850.247000000003</v>
      </c>
      <c r="M36" s="136">
        <f t="shared" si="2"/>
        <v>1.7343772822773214</v>
      </c>
      <c r="N36" s="119">
        <v>49</v>
      </c>
      <c r="O36" s="135">
        <f t="shared" si="3"/>
        <v>0.53699629172123009</v>
      </c>
      <c r="P36" s="133">
        <v>391</v>
      </c>
    </row>
    <row r="37" spans="1:16" x14ac:dyDescent="0.25">
      <c r="A37" s="108">
        <v>33</v>
      </c>
      <c r="B37" s="109" t="s">
        <v>9</v>
      </c>
      <c r="C37" s="144">
        <v>27651</v>
      </c>
      <c r="D37" s="144">
        <v>161460</v>
      </c>
      <c r="E37" s="136">
        <f t="shared" si="0"/>
        <v>1.9481977478743024</v>
      </c>
      <c r="F37" s="115">
        <v>6</v>
      </c>
      <c r="G37" s="144">
        <v>25687</v>
      </c>
      <c r="H37" s="144">
        <v>146647</v>
      </c>
      <c r="I37" s="136">
        <f t="shared" si="1"/>
        <v>1.9342405356061509</v>
      </c>
      <c r="J37" s="115">
        <v>7</v>
      </c>
      <c r="K37" s="144">
        <v>11965.066000000001</v>
      </c>
      <c r="L37" s="144">
        <v>81856.062999999995</v>
      </c>
      <c r="M37" s="136">
        <f t="shared" si="2"/>
        <v>2.0058001318881264</v>
      </c>
      <c r="N37" s="119">
        <v>31</v>
      </c>
      <c r="O37" s="135">
        <f t="shared" si="3"/>
        <v>1.6446023561418994</v>
      </c>
      <c r="P37" s="133">
        <v>5</v>
      </c>
    </row>
    <row r="38" spans="1:16" x14ac:dyDescent="0.25">
      <c r="A38" s="108">
        <v>34</v>
      </c>
      <c r="B38" s="109" t="s">
        <v>14</v>
      </c>
      <c r="C38" s="144">
        <v>11941</v>
      </c>
      <c r="D38" s="144">
        <v>34405</v>
      </c>
      <c r="E38" s="136">
        <f t="shared" si="0"/>
        <v>0.96130188710781517</v>
      </c>
      <c r="F38" s="115">
        <v>202</v>
      </c>
      <c r="G38" s="144">
        <v>11585</v>
      </c>
      <c r="H38" s="144">
        <v>32982</v>
      </c>
      <c r="I38" s="136">
        <f t="shared" si="1"/>
        <v>0.96456529619872433</v>
      </c>
      <c r="J38" s="115">
        <v>208</v>
      </c>
      <c r="K38" s="144">
        <v>3227.3020000000001</v>
      </c>
      <c r="L38" s="144">
        <v>19511.921999999999</v>
      </c>
      <c r="M38" s="136">
        <f t="shared" si="2"/>
        <v>1.7726065324645994</v>
      </c>
      <c r="N38" s="119">
        <v>44</v>
      </c>
      <c r="O38" s="135">
        <f t="shared" si="3"/>
        <v>0.87413336196278313</v>
      </c>
      <c r="P38" s="133">
        <v>161</v>
      </c>
    </row>
    <row r="39" spans="1:16" x14ac:dyDescent="0.25">
      <c r="A39" s="108">
        <v>35</v>
      </c>
      <c r="B39" s="109" t="s">
        <v>41</v>
      </c>
      <c r="C39" s="144">
        <v>71452</v>
      </c>
      <c r="D39" s="144">
        <v>198103</v>
      </c>
      <c r="E39" s="136">
        <f t="shared" si="0"/>
        <v>0.92502952314402731</v>
      </c>
      <c r="F39" s="115">
        <v>233</v>
      </c>
      <c r="G39" s="144">
        <v>65913</v>
      </c>
      <c r="H39" s="144">
        <v>182081</v>
      </c>
      <c r="I39" s="136">
        <f t="shared" si="1"/>
        <v>0.93593186660185113</v>
      </c>
      <c r="J39" s="115">
        <v>227</v>
      </c>
      <c r="K39" s="144">
        <v>35123.428</v>
      </c>
      <c r="L39" s="144">
        <v>104988.459</v>
      </c>
      <c r="M39" s="136">
        <f t="shared" si="2"/>
        <v>0.87638829150246744</v>
      </c>
      <c r="N39" s="119">
        <v>315</v>
      </c>
      <c r="O39" s="135">
        <f t="shared" si="3"/>
        <v>0.78220460931853664</v>
      </c>
      <c r="P39" s="133">
        <v>254</v>
      </c>
    </row>
    <row r="40" spans="1:16" x14ac:dyDescent="0.25">
      <c r="A40" s="108">
        <v>36</v>
      </c>
      <c r="B40" s="109" t="s">
        <v>191</v>
      </c>
      <c r="C40" s="144">
        <v>55162</v>
      </c>
      <c r="D40" s="144">
        <v>129180</v>
      </c>
      <c r="E40" s="136">
        <f t="shared" si="0"/>
        <v>0.78132947370877603</v>
      </c>
      <c r="F40" s="115">
        <v>336</v>
      </c>
      <c r="G40" s="144">
        <v>52512</v>
      </c>
      <c r="H40" s="144">
        <v>121694</v>
      </c>
      <c r="I40" s="136">
        <f t="shared" si="1"/>
        <v>0.78516564767911645</v>
      </c>
      <c r="J40" s="115">
        <v>338</v>
      </c>
      <c r="K40" s="144">
        <v>104423.105</v>
      </c>
      <c r="L40" s="144">
        <v>187422.709</v>
      </c>
      <c r="M40" s="136">
        <f t="shared" si="2"/>
        <v>0.52623230976128865</v>
      </c>
      <c r="N40" s="119">
        <v>393</v>
      </c>
      <c r="O40" s="135">
        <f t="shared" si="3"/>
        <v>0.64253060584957322</v>
      </c>
      <c r="P40" s="133">
        <v>359</v>
      </c>
    </row>
    <row r="41" spans="1:16" x14ac:dyDescent="0.25">
      <c r="A41" s="108">
        <v>37</v>
      </c>
      <c r="B41" s="109" t="s">
        <v>263</v>
      </c>
      <c r="C41" s="144">
        <v>56746</v>
      </c>
      <c r="D41" s="144">
        <v>105979</v>
      </c>
      <c r="E41" s="136">
        <f t="shared" si="0"/>
        <v>0.62310824022616096</v>
      </c>
      <c r="F41" s="115">
        <v>387</v>
      </c>
      <c r="G41" s="144">
        <v>53452</v>
      </c>
      <c r="H41" s="144">
        <v>98523</v>
      </c>
      <c r="I41" s="136">
        <f t="shared" si="1"/>
        <v>0.62448836463568824</v>
      </c>
      <c r="J41" s="115">
        <v>386</v>
      </c>
      <c r="K41" s="144">
        <v>29750.258000000002</v>
      </c>
      <c r="L41" s="144">
        <v>101136.86199999999</v>
      </c>
      <c r="M41" s="136">
        <f t="shared" si="2"/>
        <v>0.99671418604717998</v>
      </c>
      <c r="N41" s="119">
        <v>264</v>
      </c>
      <c r="O41" s="135">
        <f t="shared" si="3"/>
        <v>0.554919057852303</v>
      </c>
      <c r="P41" s="133">
        <v>386</v>
      </c>
    </row>
    <row r="42" spans="1:16" x14ac:dyDescent="0.25">
      <c r="A42" s="108">
        <v>38</v>
      </c>
      <c r="B42" s="109" t="s">
        <v>19</v>
      </c>
      <c r="C42" s="144">
        <v>11196</v>
      </c>
      <c r="D42" s="144">
        <v>31648</v>
      </c>
      <c r="E42" s="136">
        <f t="shared" si="0"/>
        <v>0.94310991607230932</v>
      </c>
      <c r="F42" s="115">
        <v>217</v>
      </c>
      <c r="G42" s="144">
        <v>10832</v>
      </c>
      <c r="H42" s="144">
        <v>30513</v>
      </c>
      <c r="I42" s="136">
        <f t="shared" si="1"/>
        <v>0.95439233116157607</v>
      </c>
      <c r="J42" s="115">
        <v>214</v>
      </c>
      <c r="K42" s="144">
        <v>7995.1459999999997</v>
      </c>
      <c r="L42" s="144">
        <v>46981.749000000003</v>
      </c>
      <c r="M42" s="136">
        <f t="shared" si="2"/>
        <v>1.7228786246561465</v>
      </c>
      <c r="N42" s="119">
        <v>52</v>
      </c>
      <c r="O42" s="135">
        <f t="shared" si="3"/>
        <v>0.8596125291635992</v>
      </c>
      <c r="P42" s="133">
        <v>174</v>
      </c>
    </row>
    <row r="43" spans="1:16" x14ac:dyDescent="0.25">
      <c r="A43" s="108">
        <v>39</v>
      </c>
      <c r="B43" s="109" t="s">
        <v>405</v>
      </c>
      <c r="C43" s="144">
        <v>27681</v>
      </c>
      <c r="D43" s="144">
        <v>88497</v>
      </c>
      <c r="E43" s="136">
        <f t="shared" si="0"/>
        <v>1.0666592510077737</v>
      </c>
      <c r="F43" s="115">
        <v>121</v>
      </c>
      <c r="G43" s="144">
        <v>26132</v>
      </c>
      <c r="H43" s="144">
        <v>83458</v>
      </c>
      <c r="I43" s="136">
        <f t="shared" si="1"/>
        <v>1.0820467047590807</v>
      </c>
      <c r="J43" s="115">
        <v>118</v>
      </c>
      <c r="K43" s="144">
        <v>21301.626</v>
      </c>
      <c r="L43" s="144">
        <v>92745.851999999999</v>
      </c>
      <c r="M43" s="136">
        <f t="shared" si="2"/>
        <v>1.276537687744328</v>
      </c>
      <c r="N43" s="119">
        <v>144</v>
      </c>
      <c r="O43" s="135">
        <f t="shared" si="3"/>
        <v>0.92299252408060517</v>
      </c>
      <c r="P43" s="133">
        <v>122</v>
      </c>
    </row>
    <row r="44" spans="1:16" x14ac:dyDescent="0.25">
      <c r="A44" s="108">
        <v>40</v>
      </c>
      <c r="B44" s="109" t="s">
        <v>13</v>
      </c>
      <c r="C44" s="144">
        <v>22272</v>
      </c>
      <c r="D44" s="144">
        <v>57688</v>
      </c>
      <c r="E44" s="136">
        <f t="shared" si="0"/>
        <v>0.86418195915795681</v>
      </c>
      <c r="F44" s="115">
        <v>287</v>
      </c>
      <c r="G44" s="144">
        <v>21443</v>
      </c>
      <c r="H44" s="144">
        <v>54921</v>
      </c>
      <c r="I44" s="136">
        <f t="shared" si="1"/>
        <v>0.86776788613638878</v>
      </c>
      <c r="J44" s="115">
        <v>285</v>
      </c>
      <c r="K44" s="144">
        <v>10047.67</v>
      </c>
      <c r="L44" s="144">
        <v>86933.721000000005</v>
      </c>
      <c r="M44" s="136">
        <f t="shared" si="2"/>
        <v>2.5367332853639413</v>
      </c>
      <c r="N44" s="119">
        <v>13</v>
      </c>
      <c r="O44" s="135">
        <f t="shared" si="3"/>
        <v>0.85665161083956021</v>
      </c>
      <c r="P44" s="133">
        <v>178</v>
      </c>
    </row>
    <row r="45" spans="1:16" x14ac:dyDescent="0.25">
      <c r="A45" s="108">
        <v>41</v>
      </c>
      <c r="B45" s="109" t="s">
        <v>30</v>
      </c>
      <c r="C45" s="144">
        <v>20908</v>
      </c>
      <c r="D45" s="144">
        <v>84239</v>
      </c>
      <c r="E45" s="136">
        <f t="shared" si="0"/>
        <v>1.3442487530947291</v>
      </c>
      <c r="F45" s="115">
        <v>28</v>
      </c>
      <c r="G45" s="144">
        <v>19951</v>
      </c>
      <c r="H45" s="144">
        <v>78288</v>
      </c>
      <c r="I45" s="136">
        <f t="shared" si="1"/>
        <v>1.3294781775466236</v>
      </c>
      <c r="J45" s="115">
        <v>30</v>
      </c>
      <c r="K45" s="144">
        <v>22984.884999999998</v>
      </c>
      <c r="L45" s="144">
        <v>31899.670999999998</v>
      </c>
      <c r="M45" s="136">
        <f t="shared" si="2"/>
        <v>0.40690757065185001</v>
      </c>
      <c r="N45" s="119">
        <v>398</v>
      </c>
      <c r="O45" s="135">
        <f t="shared" si="3"/>
        <v>1.0596079331247246</v>
      </c>
      <c r="P45" s="133">
        <v>48</v>
      </c>
    </row>
    <row r="46" spans="1:16" x14ac:dyDescent="0.25">
      <c r="A46" s="108">
        <v>42</v>
      </c>
      <c r="B46" s="109" t="s">
        <v>24</v>
      </c>
      <c r="C46" s="144">
        <v>9542</v>
      </c>
      <c r="D46" s="144">
        <v>30542</v>
      </c>
      <c r="E46" s="136">
        <f t="shared" si="0"/>
        <v>1.0679157498312586</v>
      </c>
      <c r="F46" s="115">
        <v>118</v>
      </c>
      <c r="G46" s="144">
        <v>9335</v>
      </c>
      <c r="H46" s="144">
        <v>29764</v>
      </c>
      <c r="I46" s="136">
        <f t="shared" si="1"/>
        <v>1.0802584120404366</v>
      </c>
      <c r="J46" s="115">
        <v>121</v>
      </c>
      <c r="K46" s="144">
        <v>1264.6559999999999</v>
      </c>
      <c r="L46" s="144">
        <v>8051.1880000000001</v>
      </c>
      <c r="M46" s="136">
        <f t="shared" si="2"/>
        <v>1.8665492792907832</v>
      </c>
      <c r="N46" s="119">
        <v>36</v>
      </c>
      <c r="O46" s="135">
        <f t="shared" si="3"/>
        <v>0.96688648742554717</v>
      </c>
      <c r="P46" s="133">
        <v>99</v>
      </c>
    </row>
    <row r="47" spans="1:16" x14ac:dyDescent="0.25">
      <c r="A47" s="108">
        <v>43</v>
      </c>
      <c r="B47" s="109" t="s">
        <v>46</v>
      </c>
      <c r="C47" s="144">
        <v>19308</v>
      </c>
      <c r="D47" s="144">
        <v>54343</v>
      </c>
      <c r="E47" s="136">
        <f t="shared" si="0"/>
        <v>0.93904250523209143</v>
      </c>
      <c r="F47" s="115">
        <v>219</v>
      </c>
      <c r="G47" s="144">
        <v>18637</v>
      </c>
      <c r="H47" s="144">
        <v>52188</v>
      </c>
      <c r="I47" s="136">
        <f t="shared" si="1"/>
        <v>0.94873589405123437</v>
      </c>
      <c r="J47" s="115">
        <v>216</v>
      </c>
      <c r="K47" s="144">
        <v>10382.249</v>
      </c>
      <c r="L47" s="144">
        <v>48318.618999999999</v>
      </c>
      <c r="M47" s="136">
        <f t="shared" si="2"/>
        <v>1.3645045056915277</v>
      </c>
      <c r="N47" s="119">
        <v>115</v>
      </c>
      <c r="O47" s="135">
        <f t="shared" si="3"/>
        <v>0.82903163773170629</v>
      </c>
      <c r="P47" s="133">
        <v>205</v>
      </c>
    </row>
    <row r="48" spans="1:16" x14ac:dyDescent="0.25">
      <c r="A48" s="108">
        <v>44</v>
      </c>
      <c r="B48" s="109" t="s">
        <v>29</v>
      </c>
      <c r="C48" s="144">
        <v>20069</v>
      </c>
      <c r="D48" s="144">
        <v>62098</v>
      </c>
      <c r="E48" s="136">
        <f t="shared" si="0"/>
        <v>1.0323591493041806</v>
      </c>
      <c r="F48" s="115">
        <v>140</v>
      </c>
      <c r="G48" s="144">
        <v>19174</v>
      </c>
      <c r="H48" s="144">
        <v>58159</v>
      </c>
      <c r="I48" s="136">
        <f t="shared" si="1"/>
        <v>1.0276728682642469</v>
      </c>
      <c r="J48" s="115">
        <v>150</v>
      </c>
      <c r="K48" s="144">
        <v>14574.55</v>
      </c>
      <c r="L48" s="144">
        <v>86337.088000000003</v>
      </c>
      <c r="M48" s="136">
        <f t="shared" si="2"/>
        <v>1.7368173283757184</v>
      </c>
      <c r="N48" s="119">
        <v>48</v>
      </c>
      <c r="O48" s="135">
        <f t="shared" si="3"/>
        <v>0.92298984722831279</v>
      </c>
      <c r="P48" s="133">
        <v>123</v>
      </c>
    </row>
    <row r="49" spans="1:16" x14ac:dyDescent="0.25">
      <c r="A49" s="108">
        <v>45</v>
      </c>
      <c r="B49" s="109" t="s">
        <v>51</v>
      </c>
      <c r="C49" s="144">
        <v>35268</v>
      </c>
      <c r="D49" s="144">
        <v>93202</v>
      </c>
      <c r="E49" s="136">
        <f t="shared" si="0"/>
        <v>0.88170505516792985</v>
      </c>
      <c r="F49" s="115">
        <v>273</v>
      </c>
      <c r="G49" s="144">
        <v>33185</v>
      </c>
      <c r="H49" s="144">
        <v>87077</v>
      </c>
      <c r="I49" s="136">
        <f t="shared" si="1"/>
        <v>0.88902161358253506</v>
      </c>
      <c r="J49" s="115">
        <v>265</v>
      </c>
      <c r="K49" s="144">
        <v>17978.988000000001</v>
      </c>
      <c r="L49" s="144">
        <v>60363.006999999998</v>
      </c>
      <c r="M49" s="136">
        <f t="shared" si="2"/>
        <v>0.98436808572228374</v>
      </c>
      <c r="N49" s="119">
        <v>269</v>
      </c>
      <c r="O49" s="135">
        <f t="shared" si="3"/>
        <v>0.7554894498310325</v>
      </c>
      <c r="P49" s="133">
        <v>280</v>
      </c>
    </row>
    <row r="50" spans="1:16" x14ac:dyDescent="0.25">
      <c r="A50" s="108">
        <v>46</v>
      </c>
      <c r="B50" s="109" t="s">
        <v>18</v>
      </c>
      <c r="C50" s="144">
        <v>32872</v>
      </c>
      <c r="D50" s="144">
        <v>76598</v>
      </c>
      <c r="E50" s="136">
        <f t="shared" si="0"/>
        <v>0.77744599917935353</v>
      </c>
      <c r="F50" s="115">
        <v>338</v>
      </c>
      <c r="G50" s="144">
        <v>31460</v>
      </c>
      <c r="H50" s="144">
        <v>71938</v>
      </c>
      <c r="I50" s="136">
        <f t="shared" si="1"/>
        <v>0.77472991254392753</v>
      </c>
      <c r="J50" s="115">
        <v>344</v>
      </c>
      <c r="K50" s="144">
        <v>19702.978999999999</v>
      </c>
      <c r="L50" s="144">
        <v>67112.629000000001</v>
      </c>
      <c r="M50" s="136">
        <f t="shared" si="2"/>
        <v>0.99867518490885554</v>
      </c>
      <c r="N50" s="119">
        <v>263</v>
      </c>
      <c r="O50" s="135">
        <f t="shared" si="3"/>
        <v>0.6722673687945564</v>
      </c>
      <c r="P50" s="133">
        <v>342</v>
      </c>
    </row>
    <row r="51" spans="1:16" x14ac:dyDescent="0.25">
      <c r="A51" s="108">
        <v>47</v>
      </c>
      <c r="B51" s="109" t="s">
        <v>213</v>
      </c>
      <c r="C51" s="144">
        <v>16495</v>
      </c>
      <c r="D51" s="144">
        <v>49820</v>
      </c>
      <c r="E51" s="136">
        <f t="shared" si="0"/>
        <v>1.0076978555287623</v>
      </c>
      <c r="F51" s="115">
        <v>164</v>
      </c>
      <c r="G51" s="144">
        <v>15862</v>
      </c>
      <c r="H51" s="144">
        <v>46988</v>
      </c>
      <c r="I51" s="136">
        <f t="shared" si="1"/>
        <v>1.0036440120088408</v>
      </c>
      <c r="J51" s="115">
        <v>170</v>
      </c>
      <c r="K51" s="144">
        <v>11681.355</v>
      </c>
      <c r="L51" s="144">
        <v>62755.016000000003</v>
      </c>
      <c r="M51" s="136">
        <f t="shared" si="2"/>
        <v>1.5750963442915442</v>
      </c>
      <c r="N51" s="119">
        <v>71</v>
      </c>
      <c r="O51" s="135">
        <f t="shared" si="3"/>
        <v>0.89215374187545138</v>
      </c>
      <c r="P51" s="133">
        <v>145</v>
      </c>
    </row>
    <row r="52" spans="1:16" x14ac:dyDescent="0.25">
      <c r="A52" s="108">
        <v>48</v>
      </c>
      <c r="B52" s="109" t="s">
        <v>56</v>
      </c>
      <c r="C52" s="144">
        <v>8386</v>
      </c>
      <c r="D52" s="144">
        <v>33636</v>
      </c>
      <c r="E52" s="136">
        <f t="shared" si="0"/>
        <v>1.3382227749111852</v>
      </c>
      <c r="F52" s="115">
        <v>30</v>
      </c>
      <c r="G52" s="144">
        <v>8179</v>
      </c>
      <c r="H52" s="144">
        <v>32808</v>
      </c>
      <c r="I52" s="136">
        <f t="shared" si="1"/>
        <v>1.3590337165965956</v>
      </c>
      <c r="J52" s="115">
        <v>28</v>
      </c>
      <c r="K52" s="144">
        <v>4218.4669999999996</v>
      </c>
      <c r="L52" s="144">
        <v>22903.562000000002</v>
      </c>
      <c r="M52" s="136">
        <f t="shared" si="2"/>
        <v>1.5918431579086603</v>
      </c>
      <c r="N52" s="119">
        <v>68</v>
      </c>
      <c r="O52" s="135">
        <f t="shared" si="3"/>
        <v>1.1578568322054874</v>
      </c>
      <c r="P52" s="133">
        <v>28</v>
      </c>
    </row>
    <row r="53" spans="1:16" x14ac:dyDescent="0.25">
      <c r="A53" s="108">
        <v>49</v>
      </c>
      <c r="B53" s="109" t="s">
        <v>23</v>
      </c>
      <c r="C53" s="144">
        <v>104227</v>
      </c>
      <c r="D53" s="144">
        <v>439807</v>
      </c>
      <c r="E53" s="136">
        <f t="shared" si="0"/>
        <v>1.4078644116380352</v>
      </c>
      <c r="F53" s="115">
        <v>24</v>
      </c>
      <c r="G53" s="144">
        <v>98485</v>
      </c>
      <c r="H53" s="144">
        <v>406459</v>
      </c>
      <c r="I53" s="136">
        <f t="shared" si="1"/>
        <v>1.398290278901354</v>
      </c>
      <c r="J53" s="115">
        <v>25</v>
      </c>
      <c r="K53" s="144">
        <v>113516.68</v>
      </c>
      <c r="L53" s="144">
        <v>406093.255</v>
      </c>
      <c r="M53" s="136">
        <f t="shared" si="2"/>
        <v>1.0488611433190824</v>
      </c>
      <c r="N53" s="119">
        <v>243</v>
      </c>
      <c r="O53" s="135">
        <f t="shared" si="3"/>
        <v>1.1587012165682162</v>
      </c>
      <c r="P53" s="133">
        <v>26</v>
      </c>
    </row>
    <row r="54" spans="1:16" x14ac:dyDescent="0.25">
      <c r="A54" s="108">
        <v>50</v>
      </c>
      <c r="B54" s="109" t="s">
        <v>218</v>
      </c>
      <c r="C54" s="144">
        <v>13676</v>
      </c>
      <c r="D54" s="144">
        <v>34552</v>
      </c>
      <c r="E54" s="136">
        <f t="shared" si="0"/>
        <v>0.84293294869760227</v>
      </c>
      <c r="F54" s="115">
        <v>302</v>
      </c>
      <c r="G54" s="144">
        <v>13274</v>
      </c>
      <c r="H54" s="144">
        <v>33469</v>
      </c>
      <c r="I54" s="136">
        <f t="shared" si="1"/>
        <v>0.85426301965484186</v>
      </c>
      <c r="J54" s="115">
        <v>296</v>
      </c>
      <c r="K54" s="144">
        <v>8056.6229999999996</v>
      </c>
      <c r="L54" s="144">
        <v>34036.271000000001</v>
      </c>
      <c r="M54" s="136">
        <f t="shared" si="2"/>
        <v>1.238627826402553</v>
      </c>
      <c r="N54" s="119">
        <v>162</v>
      </c>
      <c r="O54" s="135">
        <f t="shared" si="3"/>
        <v>0.74626392108256079</v>
      </c>
      <c r="P54" s="133">
        <v>288</v>
      </c>
    </row>
    <row r="55" spans="1:16" x14ac:dyDescent="0.25">
      <c r="A55" s="108">
        <v>51</v>
      </c>
      <c r="B55" s="109" t="s">
        <v>61</v>
      </c>
      <c r="C55" s="144">
        <v>20109</v>
      </c>
      <c r="D55" s="144">
        <v>56041</v>
      </c>
      <c r="E55" s="136">
        <f t="shared" si="0"/>
        <v>0.92981025803013995</v>
      </c>
      <c r="F55" s="115">
        <v>226</v>
      </c>
      <c r="G55" s="144">
        <v>19270</v>
      </c>
      <c r="H55" s="144">
        <v>52525</v>
      </c>
      <c r="I55" s="136">
        <f t="shared" si="1"/>
        <v>0.92349602344493764</v>
      </c>
      <c r="J55" s="115">
        <v>239</v>
      </c>
      <c r="K55" s="144">
        <v>8520.1769999999997</v>
      </c>
      <c r="L55" s="144">
        <v>47630.188000000002</v>
      </c>
      <c r="M55" s="136">
        <f t="shared" si="2"/>
        <v>1.6390250082508808</v>
      </c>
      <c r="N55" s="119">
        <v>66</v>
      </c>
      <c r="O55" s="135">
        <f t="shared" si="3"/>
        <v>0.83605924643792096</v>
      </c>
      <c r="P55" s="133">
        <v>197</v>
      </c>
    </row>
    <row r="56" spans="1:16" x14ac:dyDescent="0.25">
      <c r="A56" s="108">
        <v>52</v>
      </c>
      <c r="B56" s="109" t="s">
        <v>27</v>
      </c>
      <c r="C56" s="144">
        <v>121236</v>
      </c>
      <c r="D56" s="144">
        <v>319225</v>
      </c>
      <c r="E56" s="136">
        <f t="shared" si="0"/>
        <v>0.87850497978751341</v>
      </c>
      <c r="F56" s="115">
        <v>274</v>
      </c>
      <c r="G56" s="144">
        <v>113674</v>
      </c>
      <c r="H56" s="144">
        <v>295442</v>
      </c>
      <c r="I56" s="136">
        <f t="shared" si="1"/>
        <v>0.88056572196006477</v>
      </c>
      <c r="J56" s="115">
        <v>275</v>
      </c>
      <c r="K56" s="144">
        <v>61204.31</v>
      </c>
      <c r="L56" s="144">
        <v>247979.72</v>
      </c>
      <c r="M56" s="136">
        <f t="shared" si="2"/>
        <v>1.1879168988267856</v>
      </c>
      <c r="N56" s="119">
        <v>184</v>
      </c>
      <c r="O56" s="135">
        <f t="shared" si="3"/>
        <v>0.7661524869532611</v>
      </c>
      <c r="P56" s="133">
        <v>265</v>
      </c>
    </row>
    <row r="57" spans="1:16" x14ac:dyDescent="0.25">
      <c r="A57" s="108">
        <v>53</v>
      </c>
      <c r="B57" s="109" t="s">
        <v>66</v>
      </c>
      <c r="C57" s="144">
        <v>552811</v>
      </c>
      <c r="D57" s="144">
        <v>1529311</v>
      </c>
      <c r="E57" s="136">
        <f t="shared" si="0"/>
        <v>0.92299227706173737</v>
      </c>
      <c r="F57" s="115">
        <v>235</v>
      </c>
      <c r="G57" s="144">
        <v>509600</v>
      </c>
      <c r="H57" s="144">
        <v>1374384</v>
      </c>
      <c r="I57" s="136">
        <f t="shared" si="1"/>
        <v>0.91375413359586977</v>
      </c>
      <c r="J57" s="115">
        <v>248</v>
      </c>
      <c r="K57" s="144">
        <v>323991.52100000001</v>
      </c>
      <c r="L57" s="144">
        <v>1111219.291</v>
      </c>
      <c r="M57" s="136">
        <f t="shared" si="2"/>
        <v>1.0055832459069731</v>
      </c>
      <c r="N57" s="119">
        <v>258</v>
      </c>
      <c r="O57" s="135">
        <f t="shared" si="3"/>
        <v>0.78224603774374379</v>
      </c>
      <c r="P57" s="133">
        <v>253</v>
      </c>
    </row>
    <row r="58" spans="1:16" x14ac:dyDescent="0.25">
      <c r="A58" s="108">
        <v>54</v>
      </c>
      <c r="B58" s="109" t="s">
        <v>71</v>
      </c>
      <c r="C58" s="144">
        <v>22165</v>
      </c>
      <c r="D58" s="144">
        <v>95172</v>
      </c>
      <c r="E58" s="136">
        <f t="shared" si="0"/>
        <v>1.4325849729033939</v>
      </c>
      <c r="F58" s="115">
        <v>18</v>
      </c>
      <c r="G58" s="144">
        <v>20749</v>
      </c>
      <c r="H58" s="144">
        <v>87390</v>
      </c>
      <c r="I58" s="136">
        <f t="shared" si="1"/>
        <v>1.4269713443902798</v>
      </c>
      <c r="J58" s="115">
        <v>21</v>
      </c>
      <c r="K58" s="144">
        <v>18944.768</v>
      </c>
      <c r="L58" s="144">
        <v>88255.563999999998</v>
      </c>
      <c r="M58" s="136">
        <f t="shared" si="2"/>
        <v>1.3658553396194997</v>
      </c>
      <c r="N58" s="119">
        <v>114</v>
      </c>
      <c r="O58" s="135">
        <f t="shared" si="3"/>
        <v>1.2030375996330087</v>
      </c>
      <c r="P58" s="133">
        <v>21</v>
      </c>
    </row>
    <row r="59" spans="1:16" x14ac:dyDescent="0.25">
      <c r="A59" s="108">
        <v>55</v>
      </c>
      <c r="B59" s="109" t="s">
        <v>268</v>
      </c>
      <c r="C59" s="144">
        <v>70036</v>
      </c>
      <c r="D59" s="144">
        <v>171502</v>
      </c>
      <c r="E59" s="136">
        <f t="shared" si="0"/>
        <v>0.81700889715158398</v>
      </c>
      <c r="F59" s="115">
        <v>315</v>
      </c>
      <c r="G59" s="144">
        <v>67053</v>
      </c>
      <c r="H59" s="144">
        <v>163492</v>
      </c>
      <c r="I59" s="136">
        <f t="shared" si="1"/>
        <v>0.82609306559388895</v>
      </c>
      <c r="J59" s="115">
        <v>317</v>
      </c>
      <c r="K59" s="144">
        <v>38116.616000000002</v>
      </c>
      <c r="L59" s="144">
        <v>149764.25399999999</v>
      </c>
      <c r="M59" s="136">
        <f t="shared" si="2"/>
        <v>1.1519821029113613</v>
      </c>
      <c r="N59" s="119">
        <v>199</v>
      </c>
      <c r="O59" s="135">
        <f t="shared" si="3"/>
        <v>0.71892125014960939</v>
      </c>
      <c r="P59" s="133">
        <v>310</v>
      </c>
    </row>
    <row r="60" spans="1:16" x14ac:dyDescent="0.25">
      <c r="A60" s="108">
        <v>56</v>
      </c>
      <c r="B60" s="109" t="s">
        <v>243</v>
      </c>
      <c r="C60" s="144">
        <v>17339</v>
      </c>
      <c r="D60" s="144">
        <v>40686</v>
      </c>
      <c r="E60" s="136">
        <f t="shared" si="0"/>
        <v>0.78288843782592588</v>
      </c>
      <c r="F60" s="115">
        <v>335</v>
      </c>
      <c r="G60" s="144">
        <v>16810</v>
      </c>
      <c r="H60" s="144">
        <v>39361</v>
      </c>
      <c r="I60" s="136">
        <f t="shared" si="1"/>
        <v>0.79332126072572229</v>
      </c>
      <c r="J60" s="115">
        <v>334</v>
      </c>
      <c r="K60" s="144">
        <v>10550.998</v>
      </c>
      <c r="L60" s="144">
        <v>35342.783000000003</v>
      </c>
      <c r="M60" s="136">
        <f t="shared" si="2"/>
        <v>0.98210767470569527</v>
      </c>
      <c r="N60" s="119">
        <v>271</v>
      </c>
      <c r="O60" s="135">
        <f t="shared" si="3"/>
        <v>0.68047803743594115</v>
      </c>
      <c r="P60" s="133">
        <v>334</v>
      </c>
    </row>
    <row r="61" spans="1:16" x14ac:dyDescent="0.25">
      <c r="A61" s="108">
        <v>57</v>
      </c>
      <c r="B61" s="109" t="s">
        <v>35</v>
      </c>
      <c r="C61" s="144">
        <v>111524</v>
      </c>
      <c r="D61" s="144">
        <v>474162</v>
      </c>
      <c r="E61" s="136">
        <f t="shared" si="0"/>
        <v>1.4185261274193157</v>
      </c>
      <c r="F61" s="115">
        <v>22</v>
      </c>
      <c r="G61" s="144">
        <v>100002</v>
      </c>
      <c r="H61" s="144">
        <v>425650</v>
      </c>
      <c r="I61" s="136">
        <f t="shared" si="1"/>
        <v>1.4420975373828719</v>
      </c>
      <c r="J61" s="115">
        <v>18</v>
      </c>
      <c r="K61" s="144">
        <v>71390.422999999995</v>
      </c>
      <c r="L61" s="144">
        <v>231935.592</v>
      </c>
      <c r="M61" s="136">
        <f t="shared" si="2"/>
        <v>0.95253149681584925</v>
      </c>
      <c r="N61" s="119">
        <v>285</v>
      </c>
      <c r="O61" s="135">
        <f t="shared" si="3"/>
        <v>1.1729616182265654</v>
      </c>
      <c r="P61" s="133">
        <v>25</v>
      </c>
    </row>
    <row r="62" spans="1:16" x14ac:dyDescent="0.25">
      <c r="A62" s="108">
        <v>58</v>
      </c>
      <c r="B62" s="109" t="s">
        <v>28</v>
      </c>
      <c r="C62" s="144">
        <v>27115</v>
      </c>
      <c r="D62" s="144">
        <v>58020</v>
      </c>
      <c r="E62" s="136">
        <f t="shared" si="0"/>
        <v>0.71391588726271371</v>
      </c>
      <c r="F62" s="115">
        <v>368</v>
      </c>
      <c r="G62" s="144">
        <v>26357</v>
      </c>
      <c r="H62" s="144">
        <v>55955</v>
      </c>
      <c r="I62" s="136">
        <f t="shared" si="1"/>
        <v>0.71927274940732655</v>
      </c>
      <c r="J62" s="115">
        <v>368</v>
      </c>
      <c r="K62" s="144">
        <v>12234.66</v>
      </c>
      <c r="L62" s="144">
        <v>55341.559000000001</v>
      </c>
      <c r="M62" s="136">
        <f t="shared" si="2"/>
        <v>1.326207213478398</v>
      </c>
      <c r="N62" s="119">
        <v>130</v>
      </c>
      <c r="O62" s="135">
        <f t="shared" si="3"/>
        <v>0.65108414673744874</v>
      </c>
      <c r="P62" s="133">
        <v>351</v>
      </c>
    </row>
    <row r="63" spans="1:16" x14ac:dyDescent="0.25">
      <c r="A63" s="108">
        <v>59</v>
      </c>
      <c r="B63" s="109" t="s">
        <v>40</v>
      </c>
      <c r="C63" s="144">
        <v>18877</v>
      </c>
      <c r="D63" s="144">
        <v>64571</v>
      </c>
      <c r="E63" s="136">
        <f t="shared" si="0"/>
        <v>1.1412570346143192</v>
      </c>
      <c r="F63" s="115">
        <v>84</v>
      </c>
      <c r="G63" s="144">
        <v>17965</v>
      </c>
      <c r="H63" s="144">
        <v>61027</v>
      </c>
      <c r="I63" s="136">
        <f t="shared" si="1"/>
        <v>1.1509209166693544</v>
      </c>
      <c r="J63" s="115">
        <v>84</v>
      </c>
      <c r="K63" s="144">
        <v>15976.656000000001</v>
      </c>
      <c r="L63" s="144">
        <v>59958.165000000001</v>
      </c>
      <c r="M63" s="136">
        <f t="shared" si="2"/>
        <v>1.1003082011522285</v>
      </c>
      <c r="N63" s="119">
        <v>222</v>
      </c>
      <c r="O63" s="135">
        <f t="shared" si="3"/>
        <v>0.96495798563357338</v>
      </c>
      <c r="P63" s="133">
        <v>102</v>
      </c>
    </row>
    <row r="64" spans="1:16" x14ac:dyDescent="0.25">
      <c r="A64" s="108">
        <v>60</v>
      </c>
      <c r="B64" s="109" t="s">
        <v>45</v>
      </c>
      <c r="C64" s="144">
        <v>615689</v>
      </c>
      <c r="D64" s="144">
        <v>1341770</v>
      </c>
      <c r="E64" s="136">
        <f t="shared" si="0"/>
        <v>0.72710246002202794</v>
      </c>
      <c r="F64" s="115">
        <v>363</v>
      </c>
      <c r="G64" s="144">
        <v>509302</v>
      </c>
      <c r="H64" s="144">
        <v>1194888</v>
      </c>
      <c r="I64" s="136">
        <f t="shared" si="1"/>
        <v>0.79488170484583454</v>
      </c>
      <c r="J64" s="115">
        <v>333</v>
      </c>
      <c r="K64" s="144">
        <v>369782.37599999999</v>
      </c>
      <c r="L64" s="144">
        <v>970508.67099999997</v>
      </c>
      <c r="M64" s="136">
        <f t="shared" si="2"/>
        <v>0.76949377821533804</v>
      </c>
      <c r="N64" s="119">
        <v>354</v>
      </c>
      <c r="O64" s="135">
        <f t="shared" si="3"/>
        <v>0.64455373657296589</v>
      </c>
      <c r="P64" s="133">
        <v>356</v>
      </c>
    </row>
    <row r="65" spans="1:16" x14ac:dyDescent="0.25">
      <c r="A65" s="108">
        <v>61</v>
      </c>
      <c r="B65" s="109" t="s">
        <v>50</v>
      </c>
      <c r="C65" s="144">
        <v>63495</v>
      </c>
      <c r="D65" s="144">
        <v>176645</v>
      </c>
      <c r="E65" s="136">
        <f t="shared" si="0"/>
        <v>0.92819826560894958</v>
      </c>
      <c r="F65" s="115">
        <v>231</v>
      </c>
      <c r="G65" s="144">
        <v>60392</v>
      </c>
      <c r="H65" s="144">
        <v>163977</v>
      </c>
      <c r="I65" s="136">
        <f t="shared" si="1"/>
        <v>0.91992878332133488</v>
      </c>
      <c r="J65" s="115">
        <v>242</v>
      </c>
      <c r="K65" s="144">
        <v>24071.863000000001</v>
      </c>
      <c r="L65" s="144">
        <v>90465.975000000006</v>
      </c>
      <c r="M65" s="136">
        <f t="shared" si="2"/>
        <v>1.1018626614915892</v>
      </c>
      <c r="N65" s="119">
        <v>220</v>
      </c>
      <c r="O65" s="135">
        <f t="shared" si="3"/>
        <v>0.79384569171720842</v>
      </c>
      <c r="P65" s="133">
        <v>241</v>
      </c>
    </row>
    <row r="66" spans="1:16" x14ac:dyDescent="0.25">
      <c r="A66" s="108">
        <v>62</v>
      </c>
      <c r="B66" s="109" t="s">
        <v>273</v>
      </c>
      <c r="C66" s="144">
        <v>562717</v>
      </c>
      <c r="D66" s="144">
        <v>1710905</v>
      </c>
      <c r="E66" s="136">
        <f t="shared" si="0"/>
        <v>1.0144129642814426</v>
      </c>
      <c r="F66" s="115">
        <v>153</v>
      </c>
      <c r="G66" s="144">
        <v>512617</v>
      </c>
      <c r="H66" s="144">
        <v>1559133</v>
      </c>
      <c r="I66" s="136">
        <f t="shared" si="1"/>
        <v>1.0304830256498243</v>
      </c>
      <c r="J66" s="115">
        <v>147</v>
      </c>
      <c r="K66" s="144">
        <v>228357.611</v>
      </c>
      <c r="L66" s="144">
        <v>795354.74600000004</v>
      </c>
      <c r="M66" s="136">
        <f t="shared" si="2"/>
        <v>1.0211682124738781</v>
      </c>
      <c r="N66" s="119">
        <v>255</v>
      </c>
      <c r="O66" s="135">
        <f t="shared" si="3"/>
        <v>0.8639293083376034</v>
      </c>
      <c r="P66" s="133">
        <v>170</v>
      </c>
    </row>
    <row r="67" spans="1:16" x14ac:dyDescent="0.25">
      <c r="A67" s="108">
        <v>63</v>
      </c>
      <c r="B67" s="109" t="s">
        <v>76</v>
      </c>
      <c r="C67" s="144">
        <v>47862</v>
      </c>
      <c r="D67" s="144">
        <v>182987</v>
      </c>
      <c r="E67" s="136">
        <f t="shared" si="0"/>
        <v>1.2755818340793641</v>
      </c>
      <c r="F67" s="115">
        <v>40</v>
      </c>
      <c r="G67" s="144">
        <v>46287</v>
      </c>
      <c r="H67" s="144">
        <v>176066</v>
      </c>
      <c r="I67" s="136">
        <f t="shared" si="1"/>
        <v>1.2887454567095955</v>
      </c>
      <c r="J67" s="115">
        <v>36</v>
      </c>
      <c r="K67" s="144">
        <v>12960.025</v>
      </c>
      <c r="L67" s="144">
        <v>60786.139000000003</v>
      </c>
      <c r="M67" s="136">
        <f t="shared" si="2"/>
        <v>1.3751517344148141</v>
      </c>
      <c r="N67" s="119">
        <v>112</v>
      </c>
      <c r="O67" s="135">
        <f t="shared" si="3"/>
        <v>1.0903516348628601</v>
      </c>
      <c r="P67" s="133">
        <v>43</v>
      </c>
    </row>
    <row r="68" spans="1:16" x14ac:dyDescent="0.25">
      <c r="A68" s="108">
        <v>64</v>
      </c>
      <c r="B68" s="109" t="s">
        <v>247</v>
      </c>
      <c r="C68" s="144">
        <v>94871</v>
      </c>
      <c r="D68" s="144">
        <v>200942</v>
      </c>
      <c r="E68" s="136">
        <f t="shared" si="0"/>
        <v>0.70666921643977298</v>
      </c>
      <c r="F68" s="115">
        <v>373</v>
      </c>
      <c r="G68" s="144">
        <v>91058</v>
      </c>
      <c r="H68" s="144">
        <v>188594</v>
      </c>
      <c r="I68" s="136">
        <f t="shared" si="1"/>
        <v>0.70171449538602826</v>
      </c>
      <c r="J68" s="115">
        <v>374</v>
      </c>
      <c r="K68" s="144">
        <v>102915.68399999999</v>
      </c>
      <c r="L68" s="144">
        <v>347534.20500000002</v>
      </c>
      <c r="M68" s="136">
        <f t="shared" si="2"/>
        <v>0.99007453780440735</v>
      </c>
      <c r="N68" s="119">
        <v>268</v>
      </c>
      <c r="O68" s="135">
        <f t="shared" si="3"/>
        <v>0.61623029614933045</v>
      </c>
      <c r="P68" s="133">
        <v>371</v>
      </c>
    </row>
    <row r="69" spans="1:16" x14ac:dyDescent="0.25">
      <c r="A69" s="108">
        <v>65</v>
      </c>
      <c r="B69" s="109" t="s">
        <v>251</v>
      </c>
      <c r="C69" s="144">
        <v>31072</v>
      </c>
      <c r="D69" s="144">
        <v>112365</v>
      </c>
      <c r="E69" s="136">
        <f t="shared" ref="E69:E132" si="4">D69/C69/E$3</f>
        <v>1.2065373730499265</v>
      </c>
      <c r="F69" s="115">
        <v>56</v>
      </c>
      <c r="G69" s="144">
        <v>29946</v>
      </c>
      <c r="H69" s="144">
        <v>106356</v>
      </c>
      <c r="I69" s="136">
        <f t="shared" ref="I69:I132" si="5">H69/G69/I$3</f>
        <v>1.2032998384555018</v>
      </c>
      <c r="J69" s="115">
        <v>62</v>
      </c>
      <c r="K69" s="144">
        <v>14405.535</v>
      </c>
      <c r="L69" s="144">
        <v>69476.168000000005</v>
      </c>
      <c r="M69" s="136">
        <f t="shared" ref="M69:M132" si="6">L69/K69/M$3</f>
        <v>1.4140291617113763</v>
      </c>
      <c r="N69" s="119">
        <v>102</v>
      </c>
      <c r="O69" s="135">
        <f t="shared" ref="O69:O132" si="7">E69*0.37+I69*0.4+M69*0.23/O$3</f>
        <v>1.0335357268887642</v>
      </c>
      <c r="P69" s="133">
        <v>58</v>
      </c>
    </row>
    <row r="70" spans="1:16" x14ac:dyDescent="0.25">
      <c r="A70" s="108">
        <v>66</v>
      </c>
      <c r="B70" s="109" t="s">
        <v>34</v>
      </c>
      <c r="C70" s="144">
        <v>76742</v>
      </c>
      <c r="D70" s="144">
        <v>261982</v>
      </c>
      <c r="E70" s="136">
        <f t="shared" si="4"/>
        <v>1.1389830759554107</v>
      </c>
      <c r="F70" s="115">
        <v>85</v>
      </c>
      <c r="G70" s="144">
        <v>72159</v>
      </c>
      <c r="H70" s="144">
        <v>243456</v>
      </c>
      <c r="I70" s="136">
        <f t="shared" si="5"/>
        <v>1.1430906161134453</v>
      </c>
      <c r="J70" s="115">
        <v>88</v>
      </c>
      <c r="K70" s="144">
        <v>51201.413999999997</v>
      </c>
      <c r="L70" s="144">
        <v>223793.611</v>
      </c>
      <c r="M70" s="136">
        <f t="shared" si="6"/>
        <v>1.2814971079716122</v>
      </c>
      <c r="N70" s="119">
        <v>143</v>
      </c>
      <c r="O70" s="135">
        <f t="shared" si="7"/>
        <v>0.97454096522488176</v>
      </c>
      <c r="P70" s="133">
        <v>93</v>
      </c>
    </row>
    <row r="71" spans="1:16" x14ac:dyDescent="0.25">
      <c r="A71" s="108">
        <v>67</v>
      </c>
      <c r="B71" s="109" t="s">
        <v>33</v>
      </c>
      <c r="C71" s="144">
        <v>182283</v>
      </c>
      <c r="D71" s="144">
        <v>409721</v>
      </c>
      <c r="E71" s="136">
        <f t="shared" si="4"/>
        <v>0.74993044921161933</v>
      </c>
      <c r="F71" s="115">
        <v>358</v>
      </c>
      <c r="G71" s="144">
        <v>179557</v>
      </c>
      <c r="H71" s="144">
        <v>398661</v>
      </c>
      <c r="I71" s="136">
        <f t="shared" si="5"/>
        <v>0.75223250232816341</v>
      </c>
      <c r="J71" s="115">
        <v>360</v>
      </c>
      <c r="K71" s="144">
        <v>172771.364</v>
      </c>
      <c r="L71" s="144">
        <v>333523.49699999997</v>
      </c>
      <c r="M71" s="136">
        <f t="shared" si="6"/>
        <v>0.56598715513736941</v>
      </c>
      <c r="N71" s="119">
        <v>387</v>
      </c>
      <c r="O71" s="135">
        <f t="shared" si="7"/>
        <v>0.62071414654102275</v>
      </c>
      <c r="P71" s="133">
        <v>370</v>
      </c>
    </row>
    <row r="72" spans="1:16" x14ac:dyDescent="0.25">
      <c r="A72" s="108">
        <v>68</v>
      </c>
      <c r="B72" s="109" t="s">
        <v>293</v>
      </c>
      <c r="C72" s="144">
        <v>240364</v>
      </c>
      <c r="D72" s="144">
        <v>859779</v>
      </c>
      <c r="E72" s="136">
        <f t="shared" si="4"/>
        <v>1.1934283261690386</v>
      </c>
      <c r="F72" s="115">
        <v>61</v>
      </c>
      <c r="G72" s="144">
        <v>208990</v>
      </c>
      <c r="H72" s="144">
        <v>786727</v>
      </c>
      <c r="I72" s="136">
        <f t="shared" si="5"/>
        <v>1.2754082810443959</v>
      </c>
      <c r="J72" s="115">
        <v>44</v>
      </c>
      <c r="K72" s="144">
        <v>219801.12</v>
      </c>
      <c r="L72" s="144">
        <v>688266.53899999999</v>
      </c>
      <c r="M72" s="136">
        <f t="shared" si="6"/>
        <v>0.91807604693604927</v>
      </c>
      <c r="N72" s="119">
        <v>299</v>
      </c>
      <c r="O72" s="135">
        <f t="shared" si="7"/>
        <v>1.0204217894864087</v>
      </c>
      <c r="P72" s="133">
        <v>63</v>
      </c>
    </row>
    <row r="73" spans="1:16" x14ac:dyDescent="0.25">
      <c r="A73" s="108">
        <v>69</v>
      </c>
      <c r="B73" s="109" t="s">
        <v>32</v>
      </c>
      <c r="C73" s="144">
        <v>36453</v>
      </c>
      <c r="D73" s="144">
        <v>106916</v>
      </c>
      <c r="E73" s="136">
        <f t="shared" si="4"/>
        <v>0.9785620242246672</v>
      </c>
      <c r="F73" s="115">
        <v>186</v>
      </c>
      <c r="G73" s="144">
        <v>34955</v>
      </c>
      <c r="H73" s="144">
        <v>102344</v>
      </c>
      <c r="I73" s="136">
        <f t="shared" si="5"/>
        <v>0.99198193597349393</v>
      </c>
      <c r="J73" s="115">
        <v>180</v>
      </c>
      <c r="K73" s="144">
        <v>37154.968000000001</v>
      </c>
      <c r="L73" s="144">
        <v>82057.027000000002</v>
      </c>
      <c r="M73" s="136">
        <f t="shared" si="6"/>
        <v>0.64751642280556554</v>
      </c>
      <c r="N73" s="119">
        <v>378</v>
      </c>
      <c r="O73" s="135">
        <f t="shared" si="7"/>
        <v>0.80730758229291111</v>
      </c>
      <c r="P73" s="133">
        <v>230</v>
      </c>
    </row>
    <row r="74" spans="1:16" x14ac:dyDescent="0.25">
      <c r="A74" s="108">
        <v>70</v>
      </c>
      <c r="B74" s="109" t="s">
        <v>38</v>
      </c>
      <c r="C74" s="144">
        <v>1404283</v>
      </c>
      <c r="D74" s="144">
        <v>4991770</v>
      </c>
      <c r="E74" s="136">
        <f t="shared" si="4"/>
        <v>1.1859840798742811</v>
      </c>
      <c r="F74" s="115">
        <v>65</v>
      </c>
      <c r="G74" s="144">
        <v>1250073</v>
      </c>
      <c r="H74" s="144">
        <v>4472808</v>
      </c>
      <c r="I74" s="136">
        <f t="shared" si="5"/>
        <v>1.2122594108389797</v>
      </c>
      <c r="J74" s="115">
        <v>56</v>
      </c>
      <c r="K74" s="144">
        <v>777119.53799999994</v>
      </c>
      <c r="L74" s="144">
        <v>2734767.23</v>
      </c>
      <c r="M74" s="136">
        <f t="shared" si="6"/>
        <v>1.0317736695314927</v>
      </c>
      <c r="N74" s="119">
        <v>251</v>
      </c>
      <c r="O74" s="135">
        <f t="shared" si="7"/>
        <v>1.0009146702415401</v>
      </c>
      <c r="P74" s="133">
        <v>73</v>
      </c>
    </row>
    <row r="75" spans="1:16" x14ac:dyDescent="0.25">
      <c r="A75" s="108">
        <v>71</v>
      </c>
      <c r="B75" s="109" t="s">
        <v>298</v>
      </c>
      <c r="C75" s="144">
        <v>318228</v>
      </c>
      <c r="D75" s="144">
        <v>1097077</v>
      </c>
      <c r="E75" s="136">
        <f t="shared" si="4"/>
        <v>1.1502113582868285</v>
      </c>
      <c r="F75" s="115">
        <v>81</v>
      </c>
      <c r="G75" s="144">
        <v>297926</v>
      </c>
      <c r="H75" s="144">
        <v>1012878</v>
      </c>
      <c r="I75" s="136">
        <f t="shared" si="5"/>
        <v>1.1518592540476014</v>
      </c>
      <c r="J75" s="115">
        <v>83</v>
      </c>
      <c r="K75" s="144">
        <v>212187.18400000001</v>
      </c>
      <c r="L75" s="144">
        <v>930222.14500000002</v>
      </c>
      <c r="M75" s="136">
        <f t="shared" si="6"/>
        <v>1.2853441531739795</v>
      </c>
      <c r="N75" s="119">
        <v>141</v>
      </c>
      <c r="O75" s="135">
        <f t="shared" si="7"/>
        <v>0.98249071888312123</v>
      </c>
      <c r="P75" s="133">
        <v>86</v>
      </c>
    </row>
    <row r="76" spans="1:16" x14ac:dyDescent="0.25">
      <c r="A76" s="108">
        <v>72</v>
      </c>
      <c r="B76" s="109" t="s">
        <v>43</v>
      </c>
      <c r="C76" s="144">
        <v>40076</v>
      </c>
      <c r="D76" s="144">
        <v>131342</v>
      </c>
      <c r="E76" s="136">
        <f t="shared" si="4"/>
        <v>1.0934481352478986</v>
      </c>
      <c r="F76" s="115">
        <v>108</v>
      </c>
      <c r="G76" s="144">
        <v>37790</v>
      </c>
      <c r="H76" s="144">
        <v>125755</v>
      </c>
      <c r="I76" s="136">
        <f t="shared" si="5"/>
        <v>1.1274545742182729</v>
      </c>
      <c r="J76" s="115">
        <v>97</v>
      </c>
      <c r="K76" s="144">
        <v>22078.347000000002</v>
      </c>
      <c r="L76" s="144">
        <v>97230.163</v>
      </c>
      <c r="M76" s="136">
        <f t="shared" si="6"/>
        <v>1.2911787218535176</v>
      </c>
      <c r="N76" s="119">
        <v>139</v>
      </c>
      <c r="O76" s="135">
        <f t="shared" si="7"/>
        <v>0.95216299397384518</v>
      </c>
      <c r="P76" s="133">
        <v>108</v>
      </c>
    </row>
    <row r="77" spans="1:16" x14ac:dyDescent="0.25">
      <c r="A77" s="108">
        <v>73</v>
      </c>
      <c r="B77" s="109" t="s">
        <v>81</v>
      </c>
      <c r="C77" s="144">
        <v>36476</v>
      </c>
      <c r="D77" s="144">
        <v>77785</v>
      </c>
      <c r="E77" s="136">
        <f t="shared" si="4"/>
        <v>0.71148800064185846</v>
      </c>
      <c r="F77" s="115">
        <v>371</v>
      </c>
      <c r="G77" s="144">
        <v>35303</v>
      </c>
      <c r="H77" s="144">
        <v>74223</v>
      </c>
      <c r="I77" s="136">
        <f t="shared" si="5"/>
        <v>0.71232399594163831</v>
      </c>
      <c r="J77" s="115">
        <v>370</v>
      </c>
      <c r="K77" s="144">
        <v>22756.644</v>
      </c>
      <c r="L77" s="144">
        <v>63048.800999999999</v>
      </c>
      <c r="M77" s="136">
        <f t="shared" si="6"/>
        <v>0.81230760238713706</v>
      </c>
      <c r="N77" s="119">
        <v>337</v>
      </c>
      <c r="O77" s="135">
        <f t="shared" si="7"/>
        <v>0.60895661221904307</v>
      </c>
      <c r="P77" s="133">
        <v>374</v>
      </c>
    </row>
    <row r="78" spans="1:16" x14ac:dyDescent="0.25">
      <c r="A78" s="108">
        <v>74</v>
      </c>
      <c r="B78" s="109" t="s">
        <v>55</v>
      </c>
      <c r="C78" s="144">
        <v>63642</v>
      </c>
      <c r="D78" s="144">
        <v>182354</v>
      </c>
      <c r="E78" s="136">
        <f t="shared" si="4"/>
        <v>0.95598352070447901</v>
      </c>
      <c r="F78" s="115">
        <v>208</v>
      </c>
      <c r="G78" s="144">
        <v>62059</v>
      </c>
      <c r="H78" s="144">
        <v>177600</v>
      </c>
      <c r="I78" s="136">
        <f t="shared" si="5"/>
        <v>0.96959166065690527</v>
      </c>
      <c r="J78" s="115">
        <v>203</v>
      </c>
      <c r="K78" s="144">
        <v>16526.339</v>
      </c>
      <c r="L78" s="144">
        <v>45123.368999999999</v>
      </c>
      <c r="M78" s="136">
        <f t="shared" si="6"/>
        <v>0.80052843311237409</v>
      </c>
      <c r="N78" s="119">
        <v>344</v>
      </c>
      <c r="O78" s="135">
        <f t="shared" si="7"/>
        <v>0.80144570890101463</v>
      </c>
      <c r="P78" s="133">
        <v>236</v>
      </c>
    </row>
    <row r="79" spans="1:16" x14ac:dyDescent="0.25">
      <c r="A79" s="108">
        <v>75</v>
      </c>
      <c r="B79" s="109" t="s">
        <v>48</v>
      </c>
      <c r="C79" s="144">
        <v>88813</v>
      </c>
      <c r="D79" s="144">
        <v>268274</v>
      </c>
      <c r="E79" s="136">
        <f t="shared" si="4"/>
        <v>1.0078153654464579</v>
      </c>
      <c r="F79" s="115">
        <v>163</v>
      </c>
      <c r="G79" s="144">
        <v>83728</v>
      </c>
      <c r="H79" s="144">
        <v>248734</v>
      </c>
      <c r="I79" s="136">
        <f t="shared" si="5"/>
        <v>1.0065031070867922</v>
      </c>
      <c r="J79" s="115">
        <v>169</v>
      </c>
      <c r="K79" s="144">
        <v>50295.701999999997</v>
      </c>
      <c r="L79" s="144">
        <v>200643.8</v>
      </c>
      <c r="M79" s="136">
        <f t="shared" si="6"/>
        <v>1.169625347571869</v>
      </c>
      <c r="N79" s="119">
        <v>191</v>
      </c>
      <c r="O79" s="135">
        <f t="shared" si="7"/>
        <v>0.86300371886722305</v>
      </c>
      <c r="P79" s="133">
        <v>171</v>
      </c>
    </row>
    <row r="80" spans="1:16" x14ac:dyDescent="0.25">
      <c r="A80" s="108">
        <v>76</v>
      </c>
      <c r="B80" s="109" t="s">
        <v>39</v>
      </c>
      <c r="C80" s="144">
        <v>82620</v>
      </c>
      <c r="D80" s="144">
        <v>249832</v>
      </c>
      <c r="E80" s="136">
        <f t="shared" si="4"/>
        <v>1.008885325284655</v>
      </c>
      <c r="F80" s="115">
        <v>161</v>
      </c>
      <c r="G80" s="144">
        <v>77795</v>
      </c>
      <c r="H80" s="144">
        <v>233908</v>
      </c>
      <c r="I80" s="136">
        <f t="shared" si="5"/>
        <v>1.0186947635461914</v>
      </c>
      <c r="J80" s="115">
        <v>158</v>
      </c>
      <c r="K80" s="144">
        <v>88426.478000000003</v>
      </c>
      <c r="L80" s="144">
        <v>276229.32299999997</v>
      </c>
      <c r="M80" s="136">
        <f t="shared" si="6"/>
        <v>0.9158816394224395</v>
      </c>
      <c r="N80" s="119">
        <v>300</v>
      </c>
      <c r="O80" s="135">
        <f t="shared" si="7"/>
        <v>0.84929128767357343</v>
      </c>
      <c r="P80" s="133">
        <v>180</v>
      </c>
    </row>
    <row r="81" spans="1:16" x14ac:dyDescent="0.25">
      <c r="A81" s="108">
        <v>77</v>
      </c>
      <c r="B81" s="109" t="s">
        <v>223</v>
      </c>
      <c r="C81" s="144">
        <v>269735</v>
      </c>
      <c r="D81" s="144">
        <v>990020</v>
      </c>
      <c r="E81" s="136">
        <f t="shared" si="4"/>
        <v>1.2245755846559694</v>
      </c>
      <c r="F81" s="115">
        <v>49</v>
      </c>
      <c r="G81" s="144">
        <v>249314</v>
      </c>
      <c r="H81" s="144">
        <v>896800</v>
      </c>
      <c r="I81" s="136">
        <f t="shared" si="5"/>
        <v>1.2187078717301252</v>
      </c>
      <c r="J81" s="115">
        <v>55</v>
      </c>
      <c r="K81" s="144">
        <v>173488.622</v>
      </c>
      <c r="L81" s="144">
        <v>752073.46</v>
      </c>
      <c r="M81" s="136">
        <f t="shared" si="6"/>
        <v>1.2709871711178278</v>
      </c>
      <c r="N81" s="119">
        <v>147</v>
      </c>
      <c r="O81" s="135">
        <f t="shared" si="7"/>
        <v>1.0356707474063085</v>
      </c>
      <c r="P81" s="133">
        <v>57</v>
      </c>
    </row>
    <row r="82" spans="1:16" x14ac:dyDescent="0.25">
      <c r="A82" s="108">
        <v>78</v>
      </c>
      <c r="B82" s="109" t="s">
        <v>228</v>
      </c>
      <c r="C82" s="144">
        <v>45280</v>
      </c>
      <c r="D82" s="144">
        <v>162056</v>
      </c>
      <c r="E82" s="136">
        <f t="shared" si="4"/>
        <v>1.1940915578895475</v>
      </c>
      <c r="F82" s="115">
        <v>59</v>
      </c>
      <c r="G82" s="144">
        <v>42854</v>
      </c>
      <c r="H82" s="144">
        <v>152674</v>
      </c>
      <c r="I82" s="136">
        <f t="shared" si="5"/>
        <v>1.2070476145725666</v>
      </c>
      <c r="J82" s="115">
        <v>60</v>
      </c>
      <c r="K82" s="144">
        <v>47170.595999999998</v>
      </c>
      <c r="L82" s="144">
        <v>144876.81</v>
      </c>
      <c r="M82" s="136">
        <f t="shared" si="6"/>
        <v>0.90049107462125866</v>
      </c>
      <c r="N82" s="119">
        <v>308</v>
      </c>
      <c r="O82" s="135">
        <f t="shared" si="7"/>
        <v>0.99200721969104166</v>
      </c>
      <c r="P82" s="133">
        <v>79</v>
      </c>
    </row>
    <row r="83" spans="1:16" x14ac:dyDescent="0.25">
      <c r="A83" s="108">
        <v>79</v>
      </c>
      <c r="B83" s="109" t="s">
        <v>255</v>
      </c>
      <c r="C83" s="144">
        <v>98191</v>
      </c>
      <c r="D83" s="144">
        <v>222191</v>
      </c>
      <c r="E83" s="136">
        <f t="shared" si="4"/>
        <v>0.75497698316836315</v>
      </c>
      <c r="F83" s="115">
        <v>354</v>
      </c>
      <c r="G83" s="144">
        <v>92043</v>
      </c>
      <c r="H83" s="144">
        <v>208572</v>
      </c>
      <c r="I83" s="136">
        <f t="shared" si="5"/>
        <v>0.76774310275881219</v>
      </c>
      <c r="J83" s="115">
        <v>348</v>
      </c>
      <c r="K83" s="144">
        <v>52136.813999999998</v>
      </c>
      <c r="L83" s="144">
        <v>126478.537</v>
      </c>
      <c r="M83" s="136">
        <f t="shared" si="6"/>
        <v>0.7112532210225142</v>
      </c>
      <c r="N83" s="119">
        <v>368</v>
      </c>
      <c r="O83" s="135">
        <f t="shared" si="7"/>
        <v>0.63965433957864559</v>
      </c>
      <c r="P83" s="133">
        <v>362</v>
      </c>
    </row>
    <row r="84" spans="1:16" x14ac:dyDescent="0.25">
      <c r="A84" s="108">
        <v>80</v>
      </c>
      <c r="B84" s="109" t="s">
        <v>60</v>
      </c>
      <c r="C84" s="144">
        <v>582173</v>
      </c>
      <c r="D84" s="144">
        <v>1866143</v>
      </c>
      <c r="E84" s="136">
        <f t="shared" si="4"/>
        <v>1.0694778424207632</v>
      </c>
      <c r="F84" s="115">
        <v>116</v>
      </c>
      <c r="G84" s="144">
        <v>531185</v>
      </c>
      <c r="H84" s="144">
        <v>1671847</v>
      </c>
      <c r="I84" s="136">
        <f t="shared" si="5"/>
        <v>1.0663540209888638</v>
      </c>
      <c r="J84" s="115">
        <v>124</v>
      </c>
      <c r="K84" s="144">
        <v>292629.49599999998</v>
      </c>
      <c r="L84" s="144">
        <v>1145113.426</v>
      </c>
      <c r="M84" s="136">
        <f t="shared" si="6"/>
        <v>1.1473140412702547</v>
      </c>
      <c r="N84" s="119">
        <v>201</v>
      </c>
      <c r="O84" s="135">
        <f t="shared" si="7"/>
        <v>0.90808987999080382</v>
      </c>
      <c r="P84" s="133">
        <v>134</v>
      </c>
    </row>
    <row r="85" spans="1:16" x14ac:dyDescent="0.25">
      <c r="A85" s="108">
        <v>81</v>
      </c>
      <c r="B85" s="109" t="s">
        <v>86</v>
      </c>
      <c r="C85" s="144">
        <v>113776</v>
      </c>
      <c r="D85" s="144">
        <v>382882</v>
      </c>
      <c r="E85" s="136">
        <f t="shared" si="4"/>
        <v>1.1227762554247633</v>
      </c>
      <c r="F85" s="115">
        <v>98</v>
      </c>
      <c r="G85" s="144">
        <v>106663</v>
      </c>
      <c r="H85" s="144">
        <v>347663</v>
      </c>
      <c r="I85" s="136">
        <f t="shared" si="5"/>
        <v>1.1043210796900516</v>
      </c>
      <c r="J85" s="115">
        <v>109</v>
      </c>
      <c r="K85" s="144">
        <v>70468.053</v>
      </c>
      <c r="L85" s="144">
        <v>353855.84299999999</v>
      </c>
      <c r="M85" s="136">
        <f t="shared" si="6"/>
        <v>1.4722650424514283</v>
      </c>
      <c r="N85" s="119">
        <v>92</v>
      </c>
      <c r="O85" s="135">
        <f t="shared" si="7"/>
        <v>0.96730978969504233</v>
      </c>
      <c r="P85" s="133">
        <v>98</v>
      </c>
    </row>
    <row r="86" spans="1:16" x14ac:dyDescent="0.25">
      <c r="A86" s="108">
        <v>82</v>
      </c>
      <c r="B86" s="109" t="s">
        <v>37</v>
      </c>
      <c r="C86" s="144">
        <v>22154</v>
      </c>
      <c r="D86" s="144">
        <v>77596</v>
      </c>
      <c r="E86" s="136">
        <f t="shared" si="4"/>
        <v>1.1686006243824472</v>
      </c>
      <c r="F86" s="115">
        <v>74</v>
      </c>
      <c r="G86" s="144">
        <v>21456</v>
      </c>
      <c r="H86" s="144">
        <v>74368</v>
      </c>
      <c r="I86" s="136">
        <f t="shared" si="5"/>
        <v>1.1743242380877086</v>
      </c>
      <c r="J86" s="115">
        <v>78</v>
      </c>
      <c r="K86" s="144">
        <v>12308.907999999999</v>
      </c>
      <c r="L86" s="144">
        <v>43506.766000000003</v>
      </c>
      <c r="M86" s="136">
        <f t="shared" si="6"/>
        <v>1.0363087799705235</v>
      </c>
      <c r="N86" s="119">
        <v>247</v>
      </c>
      <c r="O86" s="135">
        <f t="shared" si="7"/>
        <v>0.97964803733217132</v>
      </c>
      <c r="P86" s="133">
        <v>87</v>
      </c>
    </row>
    <row r="87" spans="1:16" x14ac:dyDescent="0.25">
      <c r="A87" s="108">
        <v>83</v>
      </c>
      <c r="B87" s="109" t="s">
        <v>42</v>
      </c>
      <c r="C87" s="144">
        <v>11227</v>
      </c>
      <c r="D87" s="144">
        <v>31834</v>
      </c>
      <c r="E87" s="136">
        <f t="shared" si="4"/>
        <v>0.94603329271424819</v>
      </c>
      <c r="F87" s="115">
        <v>215</v>
      </c>
      <c r="G87" s="144">
        <v>10912</v>
      </c>
      <c r="H87" s="144">
        <v>30923</v>
      </c>
      <c r="I87" s="136">
        <f t="shared" si="5"/>
        <v>0.96012537208345672</v>
      </c>
      <c r="J87" s="115">
        <v>211</v>
      </c>
      <c r="K87" s="144">
        <v>2588.3310000000001</v>
      </c>
      <c r="L87" s="144">
        <v>16476.377</v>
      </c>
      <c r="M87" s="136">
        <f t="shared" si="6"/>
        <v>1.8663530814624689</v>
      </c>
      <c r="N87" s="119">
        <v>37</v>
      </c>
      <c r="O87" s="135">
        <f t="shared" si="7"/>
        <v>0.87372208288485076</v>
      </c>
      <c r="P87" s="133">
        <v>162</v>
      </c>
    </row>
    <row r="88" spans="1:16" x14ac:dyDescent="0.25">
      <c r="A88" s="108">
        <v>84</v>
      </c>
      <c r="B88" s="109" t="s">
        <v>65</v>
      </c>
      <c r="C88" s="144">
        <v>38223</v>
      </c>
      <c r="D88" s="144">
        <v>147588</v>
      </c>
      <c r="E88" s="136">
        <f t="shared" si="4"/>
        <v>1.2882650007514398</v>
      </c>
      <c r="F88" s="115">
        <v>35</v>
      </c>
      <c r="G88" s="144">
        <v>35732</v>
      </c>
      <c r="H88" s="144">
        <v>136450</v>
      </c>
      <c r="I88" s="136">
        <f t="shared" si="5"/>
        <v>1.2937992587421094</v>
      </c>
      <c r="J88" s="115">
        <v>35</v>
      </c>
      <c r="K88" s="144">
        <v>27698.225999999999</v>
      </c>
      <c r="L88" s="144">
        <v>81448.981</v>
      </c>
      <c r="M88" s="136">
        <f t="shared" si="6"/>
        <v>0.86215549812102776</v>
      </c>
      <c r="N88" s="119">
        <v>318</v>
      </c>
      <c r="O88" s="135">
        <f t="shared" si="7"/>
        <v>1.0586838023182823</v>
      </c>
      <c r="P88" s="133">
        <v>49</v>
      </c>
    </row>
    <row r="89" spans="1:16" x14ac:dyDescent="0.25">
      <c r="A89" s="108">
        <v>85</v>
      </c>
      <c r="B89" s="109" t="s">
        <v>53</v>
      </c>
      <c r="C89" s="144">
        <v>92720</v>
      </c>
      <c r="D89" s="144">
        <v>253314</v>
      </c>
      <c r="E89" s="136">
        <f t="shared" si="4"/>
        <v>0.91151684905639507</v>
      </c>
      <c r="F89" s="115">
        <v>244</v>
      </c>
      <c r="G89" s="144">
        <v>87515</v>
      </c>
      <c r="H89" s="144">
        <v>235706</v>
      </c>
      <c r="I89" s="136">
        <f t="shared" si="5"/>
        <v>0.91251250349923452</v>
      </c>
      <c r="J89" s="115">
        <v>250</v>
      </c>
      <c r="K89" s="144">
        <v>58814.09</v>
      </c>
      <c r="L89" s="144">
        <v>207680.94399999999</v>
      </c>
      <c r="M89" s="136">
        <f t="shared" si="6"/>
        <v>1.0353022759848025</v>
      </c>
      <c r="N89" s="119">
        <v>249</v>
      </c>
      <c r="O89" s="135">
        <f t="shared" si="7"/>
        <v>0.77972704049505182</v>
      </c>
      <c r="P89" s="133">
        <v>257</v>
      </c>
    </row>
    <row r="90" spans="1:16" x14ac:dyDescent="0.25">
      <c r="A90" s="108">
        <v>86</v>
      </c>
      <c r="B90" s="109" t="s">
        <v>47</v>
      </c>
      <c r="C90" s="144">
        <v>307406</v>
      </c>
      <c r="D90" s="144">
        <v>698087</v>
      </c>
      <c r="E90" s="136">
        <f t="shared" si="4"/>
        <v>0.75766310884934018</v>
      </c>
      <c r="F90" s="115">
        <v>353</v>
      </c>
      <c r="G90" s="144">
        <v>282601</v>
      </c>
      <c r="H90" s="144">
        <v>637815</v>
      </c>
      <c r="I90" s="136">
        <f t="shared" si="5"/>
        <v>0.76466588989730655</v>
      </c>
      <c r="J90" s="115">
        <v>352</v>
      </c>
      <c r="K90" s="144">
        <v>165324.90100000001</v>
      </c>
      <c r="L90" s="144">
        <v>346498.06099999999</v>
      </c>
      <c r="M90" s="136">
        <f t="shared" si="6"/>
        <v>0.61448946089270706</v>
      </c>
      <c r="N90" s="119">
        <v>384</v>
      </c>
      <c r="O90" s="135">
        <f t="shared" si="7"/>
        <v>0.63217750419554553</v>
      </c>
      <c r="P90" s="133">
        <v>365</v>
      </c>
    </row>
    <row r="91" spans="1:16" x14ac:dyDescent="0.25">
      <c r="A91" s="108">
        <v>87</v>
      </c>
      <c r="B91" s="109" t="s">
        <v>414</v>
      </c>
      <c r="C91" s="144">
        <v>25356</v>
      </c>
      <c r="D91" s="144">
        <v>70627</v>
      </c>
      <c r="E91" s="136">
        <f t="shared" si="4"/>
        <v>0.92932783918769601</v>
      </c>
      <c r="F91" s="115">
        <v>229</v>
      </c>
      <c r="G91" s="144">
        <v>24768</v>
      </c>
      <c r="H91" s="144">
        <v>67487</v>
      </c>
      <c r="I91" s="136">
        <f t="shared" si="5"/>
        <v>0.9231661403596596</v>
      </c>
      <c r="J91" s="115">
        <v>240</v>
      </c>
      <c r="K91" s="144">
        <v>11636.501</v>
      </c>
      <c r="L91" s="144">
        <v>58639.798000000003</v>
      </c>
      <c r="M91" s="136">
        <f t="shared" si="6"/>
        <v>1.4774811738834819</v>
      </c>
      <c r="N91" s="119">
        <v>90</v>
      </c>
      <c r="O91" s="135">
        <f t="shared" si="7"/>
        <v>0.82366216833262473</v>
      </c>
      <c r="P91" s="133">
        <v>213</v>
      </c>
    </row>
    <row r="92" spans="1:16" x14ac:dyDescent="0.25">
      <c r="A92" s="108">
        <v>88</v>
      </c>
      <c r="B92" s="109" t="s">
        <v>44</v>
      </c>
      <c r="C92" s="144">
        <v>96526</v>
      </c>
      <c r="D92" s="144">
        <v>276980</v>
      </c>
      <c r="E92" s="136">
        <f t="shared" si="4"/>
        <v>0.95737709389959125</v>
      </c>
      <c r="F92" s="115">
        <v>206</v>
      </c>
      <c r="G92" s="144">
        <v>88928</v>
      </c>
      <c r="H92" s="144">
        <v>254965</v>
      </c>
      <c r="I92" s="136">
        <f t="shared" si="5"/>
        <v>0.97138798067848375</v>
      </c>
      <c r="J92" s="115">
        <v>198</v>
      </c>
      <c r="K92" s="144">
        <v>51098.96</v>
      </c>
      <c r="L92" s="144">
        <v>186893.07399999999</v>
      </c>
      <c r="M92" s="136">
        <f t="shared" si="6"/>
        <v>1.0723413366618051</v>
      </c>
      <c r="N92" s="119">
        <v>233</v>
      </c>
      <c r="O92" s="135">
        <f t="shared" si="7"/>
        <v>0.82301676618467712</v>
      </c>
      <c r="P92" s="133">
        <v>214</v>
      </c>
    </row>
    <row r="93" spans="1:16" x14ac:dyDescent="0.25">
      <c r="A93" s="108">
        <v>89</v>
      </c>
      <c r="B93" s="109" t="s">
        <v>278</v>
      </c>
      <c r="C93" s="144">
        <v>10990</v>
      </c>
      <c r="D93" s="144">
        <v>30389</v>
      </c>
      <c r="E93" s="136">
        <f t="shared" si="4"/>
        <v>0.92256643027143459</v>
      </c>
      <c r="F93" s="115">
        <v>236</v>
      </c>
      <c r="G93" s="144">
        <v>10601</v>
      </c>
      <c r="H93" s="144">
        <v>29321</v>
      </c>
      <c r="I93" s="136">
        <f t="shared" si="5"/>
        <v>0.93709285538215981</v>
      </c>
      <c r="J93" s="115">
        <v>225</v>
      </c>
      <c r="K93" s="144">
        <v>6733.317</v>
      </c>
      <c r="L93" s="144">
        <v>12318.569</v>
      </c>
      <c r="M93" s="136">
        <f t="shared" si="6"/>
        <v>0.5363929987391598</v>
      </c>
      <c r="N93" s="119">
        <v>391</v>
      </c>
      <c r="O93" s="135">
        <f t="shared" si="7"/>
        <v>0.75631938058984705</v>
      </c>
      <c r="P93" s="133">
        <v>276</v>
      </c>
    </row>
    <row r="94" spans="1:16" x14ac:dyDescent="0.25">
      <c r="A94" s="108">
        <v>90</v>
      </c>
      <c r="B94" s="109" t="s">
        <v>195</v>
      </c>
      <c r="C94" s="144">
        <v>54247</v>
      </c>
      <c r="D94" s="144">
        <v>123445</v>
      </c>
      <c r="E94" s="136">
        <f t="shared" si="4"/>
        <v>0.7592358549328152</v>
      </c>
      <c r="F94" s="115">
        <v>351</v>
      </c>
      <c r="G94" s="144">
        <v>52460</v>
      </c>
      <c r="H94" s="144">
        <v>119267</v>
      </c>
      <c r="I94" s="136">
        <f t="shared" si="5"/>
        <v>0.77026948349579771</v>
      </c>
      <c r="J94" s="115">
        <v>347</v>
      </c>
      <c r="K94" s="144">
        <v>85844.452999999994</v>
      </c>
      <c r="L94" s="144">
        <v>185371.03</v>
      </c>
      <c r="M94" s="136">
        <f t="shared" si="6"/>
        <v>0.63311343092311978</v>
      </c>
      <c r="N94" s="119">
        <v>380</v>
      </c>
      <c r="O94" s="135">
        <f t="shared" si="7"/>
        <v>0.63639429392496427</v>
      </c>
      <c r="P94" s="133">
        <v>363</v>
      </c>
    </row>
    <row r="95" spans="1:16" x14ac:dyDescent="0.25">
      <c r="A95" s="108">
        <v>91</v>
      </c>
      <c r="B95" s="109" t="s">
        <v>49</v>
      </c>
      <c r="C95" s="144">
        <v>25519</v>
      </c>
      <c r="D95" s="144">
        <v>41469</v>
      </c>
      <c r="E95" s="136">
        <f t="shared" si="4"/>
        <v>0.54217419318218529</v>
      </c>
      <c r="F95" s="115">
        <v>393</v>
      </c>
      <c r="G95" s="144">
        <v>24941</v>
      </c>
      <c r="H95" s="144">
        <v>39471</v>
      </c>
      <c r="I95" s="136">
        <f t="shared" si="5"/>
        <v>0.53618535815170865</v>
      </c>
      <c r="J95" s="115">
        <v>392</v>
      </c>
      <c r="K95" s="144">
        <v>11606.218000000001</v>
      </c>
      <c r="L95" s="144">
        <v>114523.355</v>
      </c>
      <c r="M95" s="136">
        <f t="shared" si="6"/>
        <v>2.8930453402567307</v>
      </c>
      <c r="N95" s="119">
        <v>7</v>
      </c>
      <c r="O95" s="135">
        <f t="shared" si="7"/>
        <v>0.63153481819614532</v>
      </c>
      <c r="P95" s="133">
        <v>366</v>
      </c>
    </row>
    <row r="96" spans="1:16" x14ac:dyDescent="0.25">
      <c r="A96" s="108">
        <v>92</v>
      </c>
      <c r="B96" s="109" t="s">
        <v>232</v>
      </c>
      <c r="C96" s="144">
        <v>47040</v>
      </c>
      <c r="D96" s="144">
        <v>275257</v>
      </c>
      <c r="E96" s="136">
        <f t="shared" si="4"/>
        <v>1.9523154456276575</v>
      </c>
      <c r="F96" s="115">
        <v>5</v>
      </c>
      <c r="G96" s="144">
        <v>44762</v>
      </c>
      <c r="H96" s="144">
        <v>256931</v>
      </c>
      <c r="I96" s="136">
        <f t="shared" si="5"/>
        <v>1.9447228075995486</v>
      </c>
      <c r="J96" s="115">
        <v>6</v>
      </c>
      <c r="K96" s="144">
        <v>46969.947</v>
      </c>
      <c r="L96" s="144">
        <v>161970.46799999999</v>
      </c>
      <c r="M96" s="136">
        <f t="shared" si="6"/>
        <v>1.0110384408515136</v>
      </c>
      <c r="N96" s="119">
        <v>257</v>
      </c>
      <c r="O96" s="135">
        <f t="shared" si="7"/>
        <v>1.5758912347059886</v>
      </c>
      <c r="P96" s="133">
        <v>8</v>
      </c>
    </row>
    <row r="97" spans="1:16" x14ac:dyDescent="0.25">
      <c r="A97" s="108">
        <v>93</v>
      </c>
      <c r="B97" s="109" t="s">
        <v>236</v>
      </c>
      <c r="C97" s="144">
        <v>21699</v>
      </c>
      <c r="D97" s="144">
        <v>53375</v>
      </c>
      <c r="E97" s="136">
        <f t="shared" si="4"/>
        <v>0.82068614048298438</v>
      </c>
      <c r="F97" s="115">
        <v>314</v>
      </c>
      <c r="G97" s="144">
        <v>21022</v>
      </c>
      <c r="H97" s="144">
        <v>51361</v>
      </c>
      <c r="I97" s="136">
        <f t="shared" si="5"/>
        <v>0.82777083815069497</v>
      </c>
      <c r="J97" s="115">
        <v>315</v>
      </c>
      <c r="K97" s="144">
        <v>15667.502</v>
      </c>
      <c r="L97" s="144">
        <v>50382.258999999998</v>
      </c>
      <c r="M97" s="136">
        <f t="shared" si="6"/>
        <v>0.94282215375093537</v>
      </c>
      <c r="N97" s="119">
        <v>292</v>
      </c>
      <c r="O97" s="135">
        <f t="shared" si="7"/>
        <v>0.70530369511466318</v>
      </c>
      <c r="P97" s="133">
        <v>320</v>
      </c>
    </row>
    <row r="98" spans="1:16" x14ac:dyDescent="0.25">
      <c r="A98" s="108">
        <v>94</v>
      </c>
      <c r="B98" s="109" t="s">
        <v>91</v>
      </c>
      <c r="C98" s="144">
        <v>16386</v>
      </c>
      <c r="D98" s="144">
        <v>44678</v>
      </c>
      <c r="E98" s="136">
        <f t="shared" si="4"/>
        <v>0.90970316206785184</v>
      </c>
      <c r="F98" s="115">
        <v>249</v>
      </c>
      <c r="G98" s="144">
        <v>15824</v>
      </c>
      <c r="H98" s="144">
        <v>42581</v>
      </c>
      <c r="I98" s="136">
        <f t="shared" si="5"/>
        <v>0.91169645375538877</v>
      </c>
      <c r="J98" s="115">
        <v>252</v>
      </c>
      <c r="K98" s="144">
        <v>5933.1329999999998</v>
      </c>
      <c r="L98" s="144">
        <v>34794.188000000002</v>
      </c>
      <c r="M98" s="136">
        <f t="shared" si="6"/>
        <v>1.7193905017576017</v>
      </c>
      <c r="N98" s="119">
        <v>53</v>
      </c>
      <c r="O98" s="135">
        <f t="shared" si="7"/>
        <v>0.82991269958701974</v>
      </c>
      <c r="P98" s="133">
        <v>203</v>
      </c>
    </row>
    <row r="99" spans="1:16" x14ac:dyDescent="0.25">
      <c r="A99" s="108">
        <v>95</v>
      </c>
      <c r="B99" s="109" t="s">
        <v>70</v>
      </c>
      <c r="C99" s="144">
        <v>15420060</v>
      </c>
      <c r="D99" s="144">
        <v>45762418</v>
      </c>
      <c r="E99" s="136">
        <f t="shared" si="4"/>
        <v>0.99015191361438981</v>
      </c>
      <c r="F99" s="115">
        <v>175</v>
      </c>
      <c r="G99" s="144">
        <v>13101462</v>
      </c>
      <c r="H99" s="144">
        <v>37891363</v>
      </c>
      <c r="I99" s="136">
        <f t="shared" si="5"/>
        <v>0.97987606488710055</v>
      </c>
      <c r="J99" s="115">
        <v>195</v>
      </c>
      <c r="K99" s="144">
        <v>7431165.5999999996</v>
      </c>
      <c r="L99" s="144">
        <v>23774289.52</v>
      </c>
      <c r="M99" s="136">
        <f t="shared" si="6"/>
        <v>0.93799928878923655</v>
      </c>
      <c r="N99" s="119">
        <v>294</v>
      </c>
      <c r="O99" s="135">
        <f t="shared" si="7"/>
        <v>0.82848727749346562</v>
      </c>
      <c r="P99" s="133">
        <v>206</v>
      </c>
    </row>
    <row r="100" spans="1:16" x14ac:dyDescent="0.25">
      <c r="A100" s="108">
        <v>96</v>
      </c>
      <c r="B100" s="109" t="s">
        <v>52</v>
      </c>
      <c r="C100" s="144">
        <v>28862</v>
      </c>
      <c r="D100" s="144">
        <v>95655</v>
      </c>
      <c r="E100" s="136">
        <f t="shared" si="4"/>
        <v>1.1057582408743467</v>
      </c>
      <c r="F100" s="115">
        <v>102</v>
      </c>
      <c r="G100" s="144">
        <v>27497</v>
      </c>
      <c r="H100" s="144">
        <v>91427</v>
      </c>
      <c r="I100" s="136">
        <f t="shared" si="5"/>
        <v>1.1265224190712828</v>
      </c>
      <c r="J100" s="115">
        <v>98</v>
      </c>
      <c r="K100" s="144">
        <v>9698.7009999999991</v>
      </c>
      <c r="L100" s="144">
        <v>56348.811000000002</v>
      </c>
      <c r="M100" s="136">
        <f t="shared" si="6"/>
        <v>1.7034252761140671</v>
      </c>
      <c r="N100" s="119">
        <v>56</v>
      </c>
      <c r="O100" s="135">
        <f t="shared" si="7"/>
        <v>0.9871889545744934</v>
      </c>
      <c r="P100" s="133">
        <v>83</v>
      </c>
    </row>
    <row r="101" spans="1:16" x14ac:dyDescent="0.25">
      <c r="A101" s="108">
        <v>97</v>
      </c>
      <c r="B101" s="109" t="s">
        <v>240</v>
      </c>
      <c r="C101" s="144">
        <v>19825</v>
      </c>
      <c r="D101" s="144">
        <v>39603</v>
      </c>
      <c r="E101" s="136">
        <f t="shared" si="4"/>
        <v>0.66649028108300046</v>
      </c>
      <c r="F101" s="115">
        <v>380</v>
      </c>
      <c r="G101" s="144">
        <v>19017</v>
      </c>
      <c r="H101" s="144">
        <v>38071</v>
      </c>
      <c r="I101" s="136">
        <f t="shared" si="5"/>
        <v>0.67827055081600174</v>
      </c>
      <c r="J101" s="115">
        <v>378</v>
      </c>
      <c r="K101" s="144">
        <v>41889.731</v>
      </c>
      <c r="L101" s="144">
        <v>96782.990999999995</v>
      </c>
      <c r="M101" s="136">
        <f t="shared" si="6"/>
        <v>0.67739715664148781</v>
      </c>
      <c r="N101" s="119">
        <v>375</v>
      </c>
      <c r="O101" s="135">
        <f t="shared" si="7"/>
        <v>0.56859214501474997</v>
      </c>
      <c r="P101" s="133">
        <v>379</v>
      </c>
    </row>
    <row r="102" spans="1:16" x14ac:dyDescent="0.25">
      <c r="A102" s="108">
        <v>98</v>
      </c>
      <c r="B102" s="109" t="s">
        <v>58</v>
      </c>
      <c r="C102" s="144">
        <v>10460</v>
      </c>
      <c r="D102" s="144">
        <v>26999</v>
      </c>
      <c r="E102" s="136">
        <f t="shared" si="4"/>
        <v>0.86118196338835162</v>
      </c>
      <c r="F102" s="115">
        <v>290</v>
      </c>
      <c r="G102" s="144">
        <v>10232</v>
      </c>
      <c r="H102" s="144">
        <v>26102</v>
      </c>
      <c r="I102" s="136">
        <f t="shared" si="5"/>
        <v>0.86429885400322159</v>
      </c>
      <c r="J102" s="115">
        <v>289</v>
      </c>
      <c r="K102" s="144">
        <v>1756.643</v>
      </c>
      <c r="L102" s="144">
        <v>12468.587</v>
      </c>
      <c r="M102" s="136">
        <f t="shared" si="6"/>
        <v>2.0810649362490663</v>
      </c>
      <c r="N102" s="119">
        <v>23</v>
      </c>
      <c r="O102" s="135">
        <f t="shared" si="7"/>
        <v>0.82006111872927789</v>
      </c>
      <c r="P102" s="133">
        <v>219</v>
      </c>
    </row>
    <row r="103" spans="1:16" x14ac:dyDescent="0.25">
      <c r="A103" s="108">
        <v>99</v>
      </c>
      <c r="B103" s="109" t="s">
        <v>63</v>
      </c>
      <c r="C103" s="144">
        <v>12774</v>
      </c>
      <c r="D103" s="144">
        <v>43356</v>
      </c>
      <c r="E103" s="136">
        <f t="shared" si="4"/>
        <v>1.1324035621079338</v>
      </c>
      <c r="F103" s="115">
        <v>88</v>
      </c>
      <c r="G103" s="144">
        <v>12316</v>
      </c>
      <c r="H103" s="144">
        <v>41589</v>
      </c>
      <c r="I103" s="136">
        <f t="shared" si="5"/>
        <v>1.144088133249656</v>
      </c>
      <c r="J103" s="115">
        <v>87</v>
      </c>
      <c r="K103" s="144">
        <v>4570.8810000000003</v>
      </c>
      <c r="L103" s="144">
        <v>25812.292000000001</v>
      </c>
      <c r="M103" s="136">
        <f t="shared" si="6"/>
        <v>1.6556882087834304</v>
      </c>
      <c r="N103" s="119">
        <v>62</v>
      </c>
      <c r="O103" s="135">
        <f t="shared" si="7"/>
        <v>1.0005023453023396</v>
      </c>
      <c r="P103" s="133">
        <v>75</v>
      </c>
    </row>
    <row r="104" spans="1:16" x14ac:dyDescent="0.25">
      <c r="A104" s="108">
        <v>100</v>
      </c>
      <c r="B104" s="109" t="s">
        <v>54</v>
      </c>
      <c r="C104" s="144">
        <v>195446</v>
      </c>
      <c r="D104" s="144">
        <v>639611</v>
      </c>
      <c r="E104" s="136">
        <f t="shared" si="4"/>
        <v>1.0918627970338497</v>
      </c>
      <c r="F104" s="115">
        <v>110</v>
      </c>
      <c r="G104" s="144">
        <v>181865</v>
      </c>
      <c r="H104" s="144">
        <v>589980</v>
      </c>
      <c r="I104" s="136">
        <f t="shared" si="5"/>
        <v>1.0991041454977275</v>
      </c>
      <c r="J104" s="115">
        <v>112</v>
      </c>
      <c r="K104" s="144">
        <v>122294.584</v>
      </c>
      <c r="L104" s="144">
        <v>484124.28600000002</v>
      </c>
      <c r="M104" s="136">
        <f t="shared" si="6"/>
        <v>1.1606507243493347</v>
      </c>
      <c r="N104" s="119">
        <v>195</v>
      </c>
      <c r="O104" s="135">
        <f t="shared" si="7"/>
        <v>0.93047020704206562</v>
      </c>
      <c r="P104" s="133">
        <v>119</v>
      </c>
    </row>
    <row r="105" spans="1:16" x14ac:dyDescent="0.25">
      <c r="A105" s="108">
        <v>101</v>
      </c>
      <c r="B105" s="109" t="s">
        <v>244</v>
      </c>
      <c r="C105" s="144">
        <v>56067</v>
      </c>
      <c r="D105" s="144">
        <v>205853</v>
      </c>
      <c r="E105" s="136">
        <f t="shared" si="4"/>
        <v>1.2249794774271392</v>
      </c>
      <c r="F105" s="115">
        <v>48</v>
      </c>
      <c r="G105" s="144">
        <v>46570</v>
      </c>
      <c r="H105" s="144">
        <v>165082</v>
      </c>
      <c r="I105" s="136">
        <f t="shared" si="5"/>
        <v>1.2010032072013881</v>
      </c>
      <c r="J105" s="115">
        <v>64</v>
      </c>
      <c r="K105" s="144">
        <v>17742.466</v>
      </c>
      <c r="L105" s="144">
        <v>147837.155</v>
      </c>
      <c r="M105" s="136">
        <f t="shared" si="6"/>
        <v>2.4429890255843887</v>
      </c>
      <c r="N105" s="119">
        <v>15</v>
      </c>
      <c r="O105" s="135">
        <f t="shared" si="7"/>
        <v>1.1164269218095468</v>
      </c>
      <c r="P105" s="133">
        <v>35</v>
      </c>
    </row>
    <row r="106" spans="1:16" x14ac:dyDescent="0.25">
      <c r="A106" s="108">
        <v>102</v>
      </c>
      <c r="B106" s="109" t="s">
        <v>95</v>
      </c>
      <c r="C106" s="144">
        <v>30441</v>
      </c>
      <c r="D106" s="144">
        <v>60954</v>
      </c>
      <c r="E106" s="136">
        <f t="shared" si="4"/>
        <v>0.6680703947976544</v>
      </c>
      <c r="F106" s="115">
        <v>379</v>
      </c>
      <c r="G106" s="144">
        <v>28735</v>
      </c>
      <c r="H106" s="144">
        <v>57009</v>
      </c>
      <c r="I106" s="136">
        <f t="shared" si="5"/>
        <v>0.67217584978063583</v>
      </c>
      <c r="J106" s="115">
        <v>380</v>
      </c>
      <c r="K106" s="144">
        <v>18468.592000000001</v>
      </c>
      <c r="L106" s="144">
        <v>36471.360000000001</v>
      </c>
      <c r="M106" s="136">
        <f t="shared" si="6"/>
        <v>0.57898867958313638</v>
      </c>
      <c r="N106" s="119">
        <v>386</v>
      </c>
      <c r="O106" s="135">
        <f t="shared" si="7"/>
        <v>0.55937603302631222</v>
      </c>
      <c r="P106" s="133">
        <v>384</v>
      </c>
    </row>
    <row r="107" spans="1:16" x14ac:dyDescent="0.25">
      <c r="A107" s="108">
        <v>103</v>
      </c>
      <c r="B107" s="109" t="s">
        <v>75</v>
      </c>
      <c r="C107" s="144">
        <v>26357</v>
      </c>
      <c r="D107" s="144">
        <v>83953</v>
      </c>
      <c r="E107" s="136">
        <f t="shared" si="4"/>
        <v>1.0627207842268485</v>
      </c>
      <c r="F107" s="115">
        <v>123</v>
      </c>
      <c r="G107" s="144">
        <v>25851</v>
      </c>
      <c r="H107" s="144">
        <v>82436</v>
      </c>
      <c r="I107" s="136">
        <f t="shared" si="5"/>
        <v>1.0804141071225399</v>
      </c>
      <c r="J107" s="115">
        <v>120</v>
      </c>
      <c r="K107" s="144">
        <v>2061.277</v>
      </c>
      <c r="L107" s="144">
        <v>6713.875</v>
      </c>
      <c r="M107" s="136">
        <f t="shared" si="6"/>
        <v>0.95496794756488068</v>
      </c>
      <c r="N107" s="119">
        <v>283</v>
      </c>
      <c r="O107" s="135">
        <f t="shared" si="7"/>
        <v>0.89682256318287834</v>
      </c>
      <c r="P107" s="133">
        <v>142</v>
      </c>
    </row>
    <row r="108" spans="1:16" x14ac:dyDescent="0.25">
      <c r="A108" s="108">
        <v>104</v>
      </c>
      <c r="B108" s="109" t="s">
        <v>59</v>
      </c>
      <c r="C108" s="144">
        <v>19097</v>
      </c>
      <c r="D108" s="144">
        <v>81527</v>
      </c>
      <c r="E108" s="136">
        <f t="shared" si="4"/>
        <v>1.4243451612500322</v>
      </c>
      <c r="F108" s="115">
        <v>21</v>
      </c>
      <c r="G108" s="144">
        <v>18298</v>
      </c>
      <c r="H108" s="144">
        <v>75812</v>
      </c>
      <c r="I108" s="136">
        <f t="shared" si="5"/>
        <v>1.4037346297490811</v>
      </c>
      <c r="J108" s="115">
        <v>24</v>
      </c>
      <c r="K108" s="144">
        <v>14966.001</v>
      </c>
      <c r="L108" s="144">
        <v>125262.048</v>
      </c>
      <c r="M108" s="136">
        <f t="shared" si="6"/>
        <v>2.4539496038221782</v>
      </c>
      <c r="N108" s="119">
        <v>14</v>
      </c>
      <c r="O108" s="135">
        <f t="shared" si="7"/>
        <v>1.2721048588933219</v>
      </c>
      <c r="P108" s="133">
        <v>15</v>
      </c>
    </row>
    <row r="109" spans="1:16" x14ac:dyDescent="0.25">
      <c r="A109" s="108">
        <v>105</v>
      </c>
      <c r="B109" s="109" t="s">
        <v>282</v>
      </c>
      <c r="C109" s="144">
        <v>92358</v>
      </c>
      <c r="D109" s="144">
        <v>214100</v>
      </c>
      <c r="E109" s="136">
        <f t="shared" si="4"/>
        <v>0.77343011570890108</v>
      </c>
      <c r="F109" s="115">
        <v>341</v>
      </c>
      <c r="G109" s="144">
        <v>86479</v>
      </c>
      <c r="H109" s="144">
        <v>198377</v>
      </c>
      <c r="I109" s="136">
        <f t="shared" si="5"/>
        <v>0.77719740623559885</v>
      </c>
      <c r="J109" s="115">
        <v>343</v>
      </c>
      <c r="K109" s="144">
        <v>60220.116999999998</v>
      </c>
      <c r="L109" s="144">
        <v>153165.03099999999</v>
      </c>
      <c r="M109" s="136">
        <f t="shared" si="6"/>
        <v>0.74570993564994492</v>
      </c>
      <c r="N109" s="119">
        <v>361</v>
      </c>
      <c r="O109" s="135">
        <f t="shared" si="7"/>
        <v>0.65284175437931624</v>
      </c>
      <c r="P109" s="133">
        <v>349</v>
      </c>
    </row>
    <row r="110" spans="1:16" x14ac:dyDescent="0.25">
      <c r="A110" s="108">
        <v>106</v>
      </c>
      <c r="B110" s="109" t="s">
        <v>68</v>
      </c>
      <c r="C110" s="144">
        <v>22559</v>
      </c>
      <c r="D110" s="144">
        <v>64456</v>
      </c>
      <c r="E110" s="136">
        <f t="shared" si="4"/>
        <v>0.95328429319128516</v>
      </c>
      <c r="F110" s="115">
        <v>212</v>
      </c>
      <c r="G110" s="144">
        <v>21159</v>
      </c>
      <c r="H110" s="144">
        <v>60449</v>
      </c>
      <c r="I110" s="136">
        <f t="shared" si="5"/>
        <v>0.96793159339275003</v>
      </c>
      <c r="J110" s="115">
        <v>206</v>
      </c>
      <c r="K110" s="144">
        <v>18839.112000000001</v>
      </c>
      <c r="L110" s="144">
        <v>88696.584000000003</v>
      </c>
      <c r="M110" s="136">
        <f t="shared" si="6"/>
        <v>1.3803790753291247</v>
      </c>
      <c r="N110" s="119">
        <v>110</v>
      </c>
      <c r="O110" s="135">
        <f t="shared" si="7"/>
        <v>0.84316710647291293</v>
      </c>
      <c r="P110" s="133">
        <v>189</v>
      </c>
    </row>
    <row r="111" spans="1:16" x14ac:dyDescent="0.25">
      <c r="A111" s="108">
        <v>107</v>
      </c>
      <c r="B111" s="109" t="s">
        <v>248</v>
      </c>
      <c r="C111" s="144">
        <v>6082</v>
      </c>
      <c r="D111" s="144">
        <v>16554</v>
      </c>
      <c r="E111" s="136">
        <f t="shared" si="4"/>
        <v>0.90810374370251667</v>
      </c>
      <c r="F111" s="115">
        <v>250</v>
      </c>
      <c r="G111" s="144">
        <v>5884</v>
      </c>
      <c r="H111" s="144">
        <v>15962</v>
      </c>
      <c r="I111" s="136">
        <f t="shared" si="5"/>
        <v>0.91910541692915437</v>
      </c>
      <c r="J111" s="115">
        <v>243</v>
      </c>
      <c r="K111" s="144">
        <v>4354.3440000000001</v>
      </c>
      <c r="L111" s="144">
        <v>16711.804</v>
      </c>
      <c r="M111" s="136">
        <f t="shared" si="6"/>
        <v>1.1252590095228387</v>
      </c>
      <c r="N111" s="119">
        <v>208</v>
      </c>
      <c r="O111" s="135">
        <f t="shared" si="7"/>
        <v>0.78783187525899678</v>
      </c>
      <c r="P111" s="133">
        <v>248</v>
      </c>
    </row>
    <row r="112" spans="1:16" x14ac:dyDescent="0.25">
      <c r="A112" s="108">
        <v>108</v>
      </c>
      <c r="B112" s="109" t="s">
        <v>267</v>
      </c>
      <c r="C112" s="144">
        <v>17414</v>
      </c>
      <c r="D112" s="144">
        <v>48090</v>
      </c>
      <c r="E112" s="136">
        <f t="shared" si="4"/>
        <v>0.92137233485232506</v>
      </c>
      <c r="F112" s="115">
        <v>238</v>
      </c>
      <c r="G112" s="144">
        <v>16839</v>
      </c>
      <c r="H112" s="144">
        <v>46853</v>
      </c>
      <c r="I112" s="136">
        <f t="shared" si="5"/>
        <v>0.94269627362715602</v>
      </c>
      <c r="J112" s="115">
        <v>224</v>
      </c>
      <c r="K112" s="144">
        <v>8244.277</v>
      </c>
      <c r="L112" s="144">
        <v>34880.538999999997</v>
      </c>
      <c r="M112" s="136">
        <f t="shared" si="6"/>
        <v>1.2404592829356593</v>
      </c>
      <c r="N112" s="119">
        <v>161</v>
      </c>
      <c r="O112" s="135">
        <f t="shared" si="7"/>
        <v>0.81079682422196875</v>
      </c>
      <c r="P112" s="133">
        <v>227</v>
      </c>
    </row>
    <row r="113" spans="1:16" x14ac:dyDescent="0.25">
      <c r="A113" s="108">
        <v>109</v>
      </c>
      <c r="B113" s="109" t="s">
        <v>286</v>
      </c>
      <c r="C113" s="144">
        <v>24328</v>
      </c>
      <c r="D113" s="144">
        <v>60915</v>
      </c>
      <c r="E113" s="136">
        <f t="shared" si="4"/>
        <v>0.83540442714206231</v>
      </c>
      <c r="F113" s="115">
        <v>307</v>
      </c>
      <c r="G113" s="144">
        <v>23128</v>
      </c>
      <c r="H113" s="144">
        <v>57286</v>
      </c>
      <c r="I113" s="136">
        <f t="shared" si="5"/>
        <v>0.83919155209977692</v>
      </c>
      <c r="J113" s="115">
        <v>306</v>
      </c>
      <c r="K113" s="144">
        <v>22679.728999999999</v>
      </c>
      <c r="L113" s="144">
        <v>60632.120999999999</v>
      </c>
      <c r="M113" s="136">
        <f t="shared" si="6"/>
        <v>0.78382083108986933</v>
      </c>
      <c r="N113" s="119">
        <v>347</v>
      </c>
      <c r="O113" s="135">
        <f t="shared" si="7"/>
        <v>0.70342134632877362</v>
      </c>
      <c r="P113" s="133">
        <v>322</v>
      </c>
    </row>
    <row r="114" spans="1:16" x14ac:dyDescent="0.25">
      <c r="A114" s="108">
        <v>110</v>
      </c>
      <c r="B114" s="109" t="s">
        <v>99</v>
      </c>
      <c r="C114" s="144">
        <v>62288</v>
      </c>
      <c r="D114" s="144">
        <v>224225</v>
      </c>
      <c r="E114" s="136">
        <f t="shared" si="4"/>
        <v>1.2010430579448577</v>
      </c>
      <c r="F114" s="115">
        <v>57</v>
      </c>
      <c r="G114" s="144">
        <v>58898</v>
      </c>
      <c r="H114" s="144">
        <v>208895</v>
      </c>
      <c r="I114" s="136">
        <f t="shared" si="5"/>
        <v>1.2016505253497998</v>
      </c>
      <c r="J114" s="115">
        <v>63</v>
      </c>
      <c r="K114" s="144">
        <v>31604.909</v>
      </c>
      <c r="L114" s="144">
        <v>154188.125</v>
      </c>
      <c r="M114" s="136">
        <f t="shared" si="6"/>
        <v>1.4303696429148887</v>
      </c>
      <c r="N114" s="119">
        <v>100</v>
      </c>
      <c r="O114" s="135">
        <f t="shared" si="7"/>
        <v>1.0320656917905504</v>
      </c>
      <c r="P114" s="133">
        <v>59</v>
      </c>
    </row>
    <row r="115" spans="1:16" x14ac:dyDescent="0.25">
      <c r="A115" s="108">
        <v>111</v>
      </c>
      <c r="B115" s="109" t="s">
        <v>80</v>
      </c>
      <c r="C115" s="144">
        <v>132267</v>
      </c>
      <c r="D115" s="144">
        <v>482596</v>
      </c>
      <c r="E115" s="136">
        <f t="shared" si="4"/>
        <v>1.2173379066406067</v>
      </c>
      <c r="F115" s="115">
        <v>52</v>
      </c>
      <c r="G115" s="144">
        <v>121629</v>
      </c>
      <c r="H115" s="144">
        <v>441706</v>
      </c>
      <c r="I115" s="136">
        <f t="shared" si="5"/>
        <v>1.2304014827100973</v>
      </c>
      <c r="J115" s="115">
        <v>52</v>
      </c>
      <c r="K115" s="144">
        <v>59166.292000000001</v>
      </c>
      <c r="L115" s="144">
        <v>184640.65599999999</v>
      </c>
      <c r="M115" s="136">
        <f t="shared" si="6"/>
        <v>0.91496584671189651</v>
      </c>
      <c r="N115" s="119">
        <v>301</v>
      </c>
      <c r="O115" s="135">
        <f t="shared" si="7"/>
        <v>1.0110329112825529</v>
      </c>
      <c r="P115" s="133">
        <v>70</v>
      </c>
    </row>
    <row r="116" spans="1:16" x14ac:dyDescent="0.25">
      <c r="A116" s="108">
        <v>112</v>
      </c>
      <c r="B116" s="109" t="s">
        <v>291</v>
      </c>
      <c r="C116" s="144">
        <v>28787</v>
      </c>
      <c r="D116" s="144">
        <v>68323</v>
      </c>
      <c r="E116" s="136">
        <f t="shared" si="4"/>
        <v>0.79186190577976034</v>
      </c>
      <c r="F116" s="115">
        <v>328</v>
      </c>
      <c r="G116" s="144">
        <v>27218</v>
      </c>
      <c r="H116" s="144">
        <v>64280</v>
      </c>
      <c r="I116" s="136">
        <f t="shared" si="5"/>
        <v>0.80014803243623855</v>
      </c>
      <c r="J116" s="115">
        <v>330</v>
      </c>
      <c r="K116" s="144">
        <v>14184.128000000001</v>
      </c>
      <c r="L116" s="144">
        <v>41214.6</v>
      </c>
      <c r="M116" s="136">
        <f t="shared" si="6"/>
        <v>0.85192301074473764</v>
      </c>
      <c r="N116" s="119">
        <v>321</v>
      </c>
      <c r="O116" s="135">
        <f t="shared" si="7"/>
        <v>0.67678857700483186</v>
      </c>
      <c r="P116" s="133">
        <v>337</v>
      </c>
    </row>
    <row r="117" spans="1:16" x14ac:dyDescent="0.25">
      <c r="A117" s="108">
        <v>113</v>
      </c>
      <c r="B117" s="109" t="s">
        <v>199</v>
      </c>
      <c r="C117" s="144">
        <v>26232</v>
      </c>
      <c r="D117" s="144">
        <v>48795</v>
      </c>
      <c r="E117" s="136">
        <f t="shared" si="4"/>
        <v>0.62061583113846597</v>
      </c>
      <c r="F117" s="115">
        <v>388</v>
      </c>
      <c r="G117" s="144">
        <v>25500</v>
      </c>
      <c r="H117" s="144">
        <v>46829</v>
      </c>
      <c r="I117" s="136">
        <f t="shared" si="5"/>
        <v>0.62219338099113997</v>
      </c>
      <c r="J117" s="115">
        <v>387</v>
      </c>
      <c r="K117" s="144">
        <v>19691.917000000001</v>
      </c>
      <c r="L117" s="144">
        <v>65311.472999999998</v>
      </c>
      <c r="M117" s="136">
        <f t="shared" si="6"/>
        <v>0.97241888268899646</v>
      </c>
      <c r="N117" s="119">
        <v>274</v>
      </c>
      <c r="O117" s="135">
        <f t="shared" si="7"/>
        <v>0.55126111043443637</v>
      </c>
      <c r="P117" s="133">
        <v>387</v>
      </c>
    </row>
    <row r="118" spans="1:16" x14ac:dyDescent="0.25">
      <c r="A118" s="108">
        <v>114</v>
      </c>
      <c r="B118" s="109" t="s">
        <v>57</v>
      </c>
      <c r="C118" s="144">
        <v>24795</v>
      </c>
      <c r="D118" s="144">
        <v>60627</v>
      </c>
      <c r="E118" s="136">
        <f t="shared" si="4"/>
        <v>0.81579473290651083</v>
      </c>
      <c r="F118" s="115">
        <v>317</v>
      </c>
      <c r="G118" s="144">
        <v>23858</v>
      </c>
      <c r="H118" s="144">
        <v>57348</v>
      </c>
      <c r="I118" s="136">
        <f t="shared" si="5"/>
        <v>0.81439467554525946</v>
      </c>
      <c r="J118" s="115">
        <v>323</v>
      </c>
      <c r="K118" s="144">
        <v>11481.294</v>
      </c>
      <c r="L118" s="144">
        <v>44247.122000000003</v>
      </c>
      <c r="M118" s="136">
        <f t="shared" si="6"/>
        <v>1.1299158249333265</v>
      </c>
      <c r="N118" s="119">
        <v>204</v>
      </c>
      <c r="O118" s="135">
        <f t="shared" si="7"/>
        <v>0.71214166533988832</v>
      </c>
      <c r="P118" s="133">
        <v>313</v>
      </c>
    </row>
    <row r="119" spans="1:16" x14ac:dyDescent="0.25">
      <c r="A119" s="108">
        <v>115</v>
      </c>
      <c r="B119" s="109" t="s">
        <v>64</v>
      </c>
      <c r="C119" s="144">
        <v>18318</v>
      </c>
      <c r="D119" s="144">
        <v>52965</v>
      </c>
      <c r="E119" s="136">
        <f t="shared" si="4"/>
        <v>0.96469461210455276</v>
      </c>
      <c r="F119" s="115">
        <v>197</v>
      </c>
      <c r="G119" s="144">
        <v>17755</v>
      </c>
      <c r="H119" s="144">
        <v>50828</v>
      </c>
      <c r="I119" s="136">
        <f t="shared" si="5"/>
        <v>0.9699135529068813</v>
      </c>
      <c r="J119" s="115">
        <v>202</v>
      </c>
      <c r="K119" s="144">
        <v>5513.2359999999999</v>
      </c>
      <c r="L119" s="144">
        <v>36608.116999999998</v>
      </c>
      <c r="M119" s="136">
        <f t="shared" si="6"/>
        <v>1.9468061469462601</v>
      </c>
      <c r="N119" s="119">
        <v>33</v>
      </c>
      <c r="O119" s="135">
        <f t="shared" si="7"/>
        <v>0.89056150201167017</v>
      </c>
      <c r="P119" s="133">
        <v>147</v>
      </c>
    </row>
    <row r="120" spans="1:16" x14ac:dyDescent="0.25">
      <c r="A120" s="108">
        <v>116</v>
      </c>
      <c r="B120" s="109" t="s">
        <v>104</v>
      </c>
      <c r="C120" s="144">
        <v>27249</v>
      </c>
      <c r="D120" s="144">
        <v>78504</v>
      </c>
      <c r="E120" s="136">
        <f t="shared" si="4"/>
        <v>0.96121413349192697</v>
      </c>
      <c r="F120" s="115">
        <v>203</v>
      </c>
      <c r="G120" s="144">
        <v>25733</v>
      </c>
      <c r="H120" s="144">
        <v>73712</v>
      </c>
      <c r="I120" s="136">
        <f t="shared" si="5"/>
        <v>0.97050652181859465</v>
      </c>
      <c r="J120" s="115">
        <v>201</v>
      </c>
      <c r="K120" s="144">
        <v>17921.341</v>
      </c>
      <c r="L120" s="144">
        <v>62657.38</v>
      </c>
      <c r="M120" s="136">
        <f t="shared" si="6"/>
        <v>1.0250702487558692</v>
      </c>
      <c r="N120" s="119">
        <v>252</v>
      </c>
      <c r="O120" s="135">
        <f t="shared" si="7"/>
        <v>0.82054708784036001</v>
      </c>
      <c r="P120" s="133">
        <v>217</v>
      </c>
    </row>
    <row r="121" spans="1:16" x14ac:dyDescent="0.25">
      <c r="A121" s="108">
        <v>117</v>
      </c>
      <c r="B121" s="109" t="s">
        <v>109</v>
      </c>
      <c r="C121" s="144">
        <v>32945</v>
      </c>
      <c r="D121" s="144">
        <v>64082</v>
      </c>
      <c r="E121" s="136">
        <f t="shared" si="4"/>
        <v>0.64897127864410431</v>
      </c>
      <c r="F121" s="115">
        <v>385</v>
      </c>
      <c r="G121" s="144">
        <v>31021</v>
      </c>
      <c r="H121" s="144">
        <v>59890</v>
      </c>
      <c r="I121" s="136">
        <f t="shared" si="5"/>
        <v>0.6541076112685027</v>
      </c>
      <c r="J121" s="115">
        <v>383</v>
      </c>
      <c r="K121" s="144">
        <v>22707.843000000001</v>
      </c>
      <c r="L121" s="144">
        <v>42276.783000000003</v>
      </c>
      <c r="M121" s="136">
        <f t="shared" si="6"/>
        <v>0.54585582764322971</v>
      </c>
      <c r="N121" s="119">
        <v>390</v>
      </c>
      <c r="O121" s="135">
        <f t="shared" si="7"/>
        <v>0.54260308102710197</v>
      </c>
      <c r="P121" s="133">
        <v>388</v>
      </c>
    </row>
    <row r="122" spans="1:16" x14ac:dyDescent="0.25">
      <c r="A122" s="108">
        <v>118</v>
      </c>
      <c r="B122" s="109" t="s">
        <v>114</v>
      </c>
      <c r="C122" s="144">
        <v>37614</v>
      </c>
      <c r="D122" s="144">
        <v>84277</v>
      </c>
      <c r="E122" s="136">
        <f t="shared" si="4"/>
        <v>0.74754695787736192</v>
      </c>
      <c r="F122" s="115">
        <v>360</v>
      </c>
      <c r="G122" s="144">
        <v>36144</v>
      </c>
      <c r="H122" s="144">
        <v>80776</v>
      </c>
      <c r="I122" s="136">
        <f t="shared" si="5"/>
        <v>0.7571759532282949</v>
      </c>
      <c r="J122" s="115">
        <v>356</v>
      </c>
      <c r="K122" s="144">
        <v>24687.915000000001</v>
      </c>
      <c r="L122" s="144">
        <v>72065.324999999997</v>
      </c>
      <c r="M122" s="136">
        <f t="shared" si="6"/>
        <v>0.85584247693609805</v>
      </c>
      <c r="N122" s="119">
        <v>319</v>
      </c>
      <c r="O122" s="135">
        <f t="shared" si="7"/>
        <v>0.64349646712234665</v>
      </c>
      <c r="P122" s="133">
        <v>358</v>
      </c>
    </row>
    <row r="123" spans="1:16" x14ac:dyDescent="0.25">
      <c r="A123" s="108">
        <v>119</v>
      </c>
      <c r="B123" s="109" t="s">
        <v>119</v>
      </c>
      <c r="C123" s="144">
        <v>8568</v>
      </c>
      <c r="D123" s="144">
        <v>25106</v>
      </c>
      <c r="E123" s="136">
        <f t="shared" si="4"/>
        <v>0.97763557734813045</v>
      </c>
      <c r="F123" s="115">
        <v>188</v>
      </c>
      <c r="G123" s="144">
        <v>8231</v>
      </c>
      <c r="H123" s="144">
        <v>24071</v>
      </c>
      <c r="I123" s="136">
        <f t="shared" si="5"/>
        <v>0.9908141825937673</v>
      </c>
      <c r="J123" s="115">
        <v>183</v>
      </c>
      <c r="K123" s="144">
        <v>5220.924</v>
      </c>
      <c r="L123" s="144">
        <v>19341.303</v>
      </c>
      <c r="M123" s="136">
        <f t="shared" si="6"/>
        <v>1.086151130779432</v>
      </c>
      <c r="N123" s="119">
        <v>227</v>
      </c>
      <c r="O123" s="135">
        <f t="shared" si="7"/>
        <v>0.83931612780185483</v>
      </c>
      <c r="P123" s="133">
        <v>194</v>
      </c>
    </row>
    <row r="124" spans="1:16" x14ac:dyDescent="0.25">
      <c r="A124" s="108">
        <v>120</v>
      </c>
      <c r="B124" s="109" t="s">
        <v>73</v>
      </c>
      <c r="C124" s="144">
        <v>36771</v>
      </c>
      <c r="D124" s="144">
        <v>98714</v>
      </c>
      <c r="E124" s="136">
        <f t="shared" si="4"/>
        <v>0.89567868786877247</v>
      </c>
      <c r="F124" s="115">
        <v>258</v>
      </c>
      <c r="G124" s="144">
        <v>35437</v>
      </c>
      <c r="H124" s="144">
        <v>92057</v>
      </c>
      <c r="I124" s="136">
        <f t="shared" si="5"/>
        <v>0.88013755498378266</v>
      </c>
      <c r="J124" s="115">
        <v>276</v>
      </c>
      <c r="K124" s="144">
        <v>30597.096000000001</v>
      </c>
      <c r="L124" s="144">
        <v>123753.099</v>
      </c>
      <c r="M124" s="136">
        <f t="shared" si="6"/>
        <v>1.1858445869573715</v>
      </c>
      <c r="N124" s="119">
        <v>185</v>
      </c>
      <c r="O124" s="135">
        <f t="shared" si="7"/>
        <v>0.77218044280227727</v>
      </c>
      <c r="P124" s="133">
        <v>264</v>
      </c>
    </row>
    <row r="125" spans="1:16" x14ac:dyDescent="0.25">
      <c r="A125" s="108">
        <v>121</v>
      </c>
      <c r="B125" s="109" t="s">
        <v>78</v>
      </c>
      <c r="C125" s="144">
        <v>2527911</v>
      </c>
      <c r="D125" s="144">
        <v>6702200</v>
      </c>
      <c r="E125" s="136">
        <f t="shared" si="4"/>
        <v>0.88457474268713354</v>
      </c>
      <c r="F125" s="115">
        <v>269</v>
      </c>
      <c r="G125" s="144">
        <v>2436855</v>
      </c>
      <c r="H125" s="144">
        <v>6284705</v>
      </c>
      <c r="I125" s="136">
        <f t="shared" si="5"/>
        <v>0.87378762982947267</v>
      </c>
      <c r="J125" s="115">
        <v>279</v>
      </c>
      <c r="K125" s="144">
        <v>2844897.0419999999</v>
      </c>
      <c r="L125" s="144">
        <v>4420833.2470000004</v>
      </c>
      <c r="M125" s="136">
        <f t="shared" si="6"/>
        <v>0.45560604885515971</v>
      </c>
      <c r="N125" s="119">
        <v>397</v>
      </c>
      <c r="O125" s="135">
        <f t="shared" si="7"/>
        <v>0.71089592627362874</v>
      </c>
      <c r="P125" s="133">
        <v>315</v>
      </c>
    </row>
    <row r="126" spans="1:16" x14ac:dyDescent="0.25">
      <c r="A126" s="108">
        <v>122</v>
      </c>
      <c r="B126" s="109" t="s">
        <v>272</v>
      </c>
      <c r="C126" s="144">
        <v>17960</v>
      </c>
      <c r="D126" s="144">
        <v>46042</v>
      </c>
      <c r="E126" s="136">
        <f t="shared" si="4"/>
        <v>0.85531636031907599</v>
      </c>
      <c r="F126" s="115">
        <v>294</v>
      </c>
      <c r="G126" s="144">
        <v>17414</v>
      </c>
      <c r="H126" s="144">
        <v>44427</v>
      </c>
      <c r="I126" s="136">
        <f t="shared" si="5"/>
        <v>0.86436889689629215</v>
      </c>
      <c r="J126" s="115">
        <v>288</v>
      </c>
      <c r="K126" s="144">
        <v>24473.503000000001</v>
      </c>
      <c r="L126" s="144">
        <v>111237.19500000001</v>
      </c>
      <c r="M126" s="136">
        <f t="shared" si="6"/>
        <v>1.3326183651110617</v>
      </c>
      <c r="N126" s="119">
        <v>123</v>
      </c>
      <c r="O126" s="135">
        <f t="shared" si="7"/>
        <v>0.76192045996252211</v>
      </c>
      <c r="P126" s="133">
        <v>268</v>
      </c>
    </row>
    <row r="127" spans="1:16" x14ac:dyDescent="0.25">
      <c r="A127" s="108">
        <v>123</v>
      </c>
      <c r="B127" s="109" t="s">
        <v>253</v>
      </c>
      <c r="C127" s="144">
        <v>22919</v>
      </c>
      <c r="D127" s="144">
        <v>56896</v>
      </c>
      <c r="E127" s="136">
        <f t="shared" si="4"/>
        <v>0.82825678329570795</v>
      </c>
      <c r="F127" s="115">
        <v>310</v>
      </c>
      <c r="G127" s="144">
        <v>21902</v>
      </c>
      <c r="H127" s="144">
        <v>53882</v>
      </c>
      <c r="I127" s="136">
        <f t="shared" si="5"/>
        <v>0.83350961922716771</v>
      </c>
      <c r="J127" s="115">
        <v>312</v>
      </c>
      <c r="K127" s="144">
        <v>12932.249</v>
      </c>
      <c r="L127" s="144">
        <v>65206.489000000001</v>
      </c>
      <c r="M127" s="136">
        <f t="shared" si="6"/>
        <v>1.4783207061223698</v>
      </c>
      <c r="N127" s="119">
        <v>88</v>
      </c>
      <c r="O127" s="135">
        <f t="shared" si="7"/>
        <v>0.75046608258705383</v>
      </c>
      <c r="P127" s="133">
        <v>283</v>
      </c>
    </row>
    <row r="128" spans="1:16" x14ac:dyDescent="0.25">
      <c r="A128" s="108">
        <v>124</v>
      </c>
      <c r="B128" s="109" t="s">
        <v>69</v>
      </c>
      <c r="C128" s="144">
        <v>348378</v>
      </c>
      <c r="D128" s="144">
        <v>1176560</v>
      </c>
      <c r="E128" s="136">
        <f t="shared" si="4"/>
        <v>1.1267881962237001</v>
      </c>
      <c r="F128" s="115">
        <v>93</v>
      </c>
      <c r="G128" s="144">
        <v>322343</v>
      </c>
      <c r="H128" s="144">
        <v>1076549</v>
      </c>
      <c r="I128" s="136">
        <f t="shared" si="5"/>
        <v>1.131530439962307</v>
      </c>
      <c r="J128" s="115">
        <v>94</v>
      </c>
      <c r="K128" s="144">
        <v>221115.95199999999</v>
      </c>
      <c r="L128" s="144">
        <v>727904.97100000002</v>
      </c>
      <c r="M128" s="136">
        <f t="shared" si="6"/>
        <v>0.96517599405230037</v>
      </c>
      <c r="N128" s="119">
        <v>281</v>
      </c>
      <c r="O128" s="135">
        <f t="shared" si="7"/>
        <v>0.9417377997539671</v>
      </c>
      <c r="P128" s="133">
        <v>111</v>
      </c>
    </row>
    <row r="129" spans="1:16" x14ac:dyDescent="0.25">
      <c r="A129" s="108">
        <v>125</v>
      </c>
      <c r="B129" s="109" t="s">
        <v>204</v>
      </c>
      <c r="C129" s="144">
        <v>65263</v>
      </c>
      <c r="D129" s="144">
        <v>151004</v>
      </c>
      <c r="E129" s="136">
        <f t="shared" si="4"/>
        <v>0.77196986825172087</v>
      </c>
      <c r="F129" s="115">
        <v>342</v>
      </c>
      <c r="G129" s="144">
        <v>62767</v>
      </c>
      <c r="H129" s="144">
        <v>144539</v>
      </c>
      <c r="I129" s="136">
        <f t="shared" si="5"/>
        <v>0.780197146007932</v>
      </c>
      <c r="J129" s="115">
        <v>341</v>
      </c>
      <c r="K129" s="144">
        <v>25620.626</v>
      </c>
      <c r="L129" s="144">
        <v>60117.364999999998</v>
      </c>
      <c r="M129" s="136">
        <f t="shared" si="6"/>
        <v>0.68795827889284766</v>
      </c>
      <c r="N129" s="119">
        <v>371</v>
      </c>
      <c r="O129" s="135">
        <f t="shared" si="7"/>
        <v>0.64918040829456636</v>
      </c>
      <c r="P129" s="133">
        <v>352</v>
      </c>
    </row>
    <row r="130" spans="1:16" x14ac:dyDescent="0.25">
      <c r="A130" s="108">
        <v>126</v>
      </c>
      <c r="B130" s="109" t="s">
        <v>124</v>
      </c>
      <c r="C130" s="144">
        <v>8433</v>
      </c>
      <c r="D130" s="144">
        <v>23186</v>
      </c>
      <c r="E130" s="136">
        <f t="shared" si="4"/>
        <v>0.91732380166224781</v>
      </c>
      <c r="F130" s="115">
        <v>241</v>
      </c>
      <c r="G130" s="144">
        <v>8181</v>
      </c>
      <c r="H130" s="144">
        <v>22569</v>
      </c>
      <c r="I130" s="136">
        <f t="shared" si="5"/>
        <v>0.93466634943376126</v>
      </c>
      <c r="J130" s="115">
        <v>230</v>
      </c>
      <c r="K130" s="144">
        <v>3298.04</v>
      </c>
      <c r="L130" s="144">
        <v>9258.8709999999992</v>
      </c>
      <c r="M130" s="136">
        <f t="shared" si="6"/>
        <v>0.82310268052366953</v>
      </c>
      <c r="N130" s="119">
        <v>333</v>
      </c>
      <c r="O130" s="135">
        <f t="shared" si="7"/>
        <v>0.77486048240782979</v>
      </c>
      <c r="P130" s="133">
        <v>260</v>
      </c>
    </row>
    <row r="131" spans="1:16" x14ac:dyDescent="0.25">
      <c r="A131" s="108">
        <v>127</v>
      </c>
      <c r="B131" s="109" t="s">
        <v>296</v>
      </c>
      <c r="C131" s="144">
        <v>140440</v>
      </c>
      <c r="D131" s="144">
        <v>320909</v>
      </c>
      <c r="E131" s="136">
        <f t="shared" si="4"/>
        <v>0.7623773892653275</v>
      </c>
      <c r="F131" s="115">
        <v>348</v>
      </c>
      <c r="G131" s="144">
        <v>130131</v>
      </c>
      <c r="H131" s="144">
        <v>294622</v>
      </c>
      <c r="I131" s="136">
        <f t="shared" si="5"/>
        <v>0.76707016176025256</v>
      </c>
      <c r="J131" s="115">
        <v>349</v>
      </c>
      <c r="K131" s="144">
        <v>72650.888000000006</v>
      </c>
      <c r="L131" s="144">
        <v>210430.46</v>
      </c>
      <c r="M131" s="136">
        <f t="shared" si="6"/>
        <v>0.84921875880716546</v>
      </c>
      <c r="N131" s="119">
        <v>322</v>
      </c>
      <c r="O131" s="135">
        <f t="shared" si="7"/>
        <v>0.65244582682978147</v>
      </c>
      <c r="P131" s="133">
        <v>350</v>
      </c>
    </row>
    <row r="132" spans="1:16" x14ac:dyDescent="0.25">
      <c r="A132" s="108">
        <v>128</v>
      </c>
      <c r="B132" s="109" t="s">
        <v>277</v>
      </c>
      <c r="C132" s="144">
        <v>21243</v>
      </c>
      <c r="D132" s="144">
        <v>74918</v>
      </c>
      <c r="E132" s="136">
        <f t="shared" si="4"/>
        <v>1.1766553042713033</v>
      </c>
      <c r="F132" s="115">
        <v>70</v>
      </c>
      <c r="G132" s="144">
        <v>20572</v>
      </c>
      <c r="H132" s="144">
        <v>71978</v>
      </c>
      <c r="I132" s="136">
        <f t="shared" si="5"/>
        <v>1.1854246196701654</v>
      </c>
      <c r="J132" s="115">
        <v>70</v>
      </c>
      <c r="K132" s="144">
        <v>10593.919</v>
      </c>
      <c r="L132" s="144">
        <v>49126.792000000001</v>
      </c>
      <c r="M132" s="136">
        <f t="shared" si="6"/>
        <v>1.3596078354771481</v>
      </c>
      <c r="N132" s="119">
        <v>116</v>
      </c>
      <c r="O132" s="135">
        <f t="shared" si="7"/>
        <v>1.0112574971768546</v>
      </c>
      <c r="P132" s="133">
        <v>69</v>
      </c>
    </row>
    <row r="133" spans="1:16" x14ac:dyDescent="0.25">
      <c r="A133" s="108">
        <v>129</v>
      </c>
      <c r="B133" s="109" t="s">
        <v>129</v>
      </c>
      <c r="C133" s="144">
        <v>19617</v>
      </c>
      <c r="D133" s="144">
        <v>53536</v>
      </c>
      <c r="E133" s="136">
        <f t="shared" ref="E133:E196" si="8">D133/C133/E$3</f>
        <v>0.91052580433182961</v>
      </c>
      <c r="F133" s="115">
        <v>247</v>
      </c>
      <c r="G133" s="144">
        <v>18925</v>
      </c>
      <c r="H133" s="144">
        <v>51517</v>
      </c>
      <c r="I133" s="136">
        <f t="shared" ref="I133:I196" si="9">H133/G133/I$3</f>
        <v>0.92228545552297847</v>
      </c>
      <c r="J133" s="115">
        <v>241</v>
      </c>
      <c r="K133" s="144">
        <v>9547.8150000000005</v>
      </c>
      <c r="L133" s="144">
        <v>25732.142</v>
      </c>
      <c r="M133" s="136">
        <f t="shared" ref="M133:M196" si="10">L133/K133/M$3</f>
        <v>0.79017601914859326</v>
      </c>
      <c r="N133" s="119">
        <v>345</v>
      </c>
      <c r="O133" s="135">
        <f t="shared" ref="O133:O196" si="11">E133*0.37+I133*0.4+M133*0.23/O$3</f>
        <v>0.76492930928993985</v>
      </c>
      <c r="P133" s="133">
        <v>266</v>
      </c>
    </row>
    <row r="134" spans="1:16" x14ac:dyDescent="0.25">
      <c r="A134" s="108">
        <v>130</v>
      </c>
      <c r="B134" s="109" t="s">
        <v>83</v>
      </c>
      <c r="C134" s="144">
        <v>127362</v>
      </c>
      <c r="D134" s="144">
        <v>327709</v>
      </c>
      <c r="E134" s="136">
        <f t="shared" si="8"/>
        <v>0.85847455932130834</v>
      </c>
      <c r="F134" s="115">
        <v>291</v>
      </c>
      <c r="G134" s="144">
        <v>120126</v>
      </c>
      <c r="H134" s="144">
        <v>301090</v>
      </c>
      <c r="I134" s="136">
        <f t="shared" si="9"/>
        <v>0.84920002632178759</v>
      </c>
      <c r="J134" s="115">
        <v>298</v>
      </c>
      <c r="K134" s="144">
        <v>71365.231</v>
      </c>
      <c r="L134" s="144">
        <v>196654.19899999999</v>
      </c>
      <c r="M134" s="136">
        <f t="shared" si="10"/>
        <v>0.8079201679440482</v>
      </c>
      <c r="N134" s="119">
        <v>340</v>
      </c>
      <c r="O134" s="135">
        <f t="shared" si="11"/>
        <v>0.71776378540445895</v>
      </c>
      <c r="P134" s="133">
        <v>311</v>
      </c>
    </row>
    <row r="135" spans="1:16" x14ac:dyDescent="0.25">
      <c r="A135" s="108">
        <v>131</v>
      </c>
      <c r="B135" s="109" t="s">
        <v>257</v>
      </c>
      <c r="C135" s="144">
        <v>19627</v>
      </c>
      <c r="D135" s="144">
        <v>77367</v>
      </c>
      <c r="E135" s="136">
        <f t="shared" si="8"/>
        <v>1.3151665832054278</v>
      </c>
      <c r="F135" s="115">
        <v>31</v>
      </c>
      <c r="G135" s="144">
        <v>18934</v>
      </c>
      <c r="H135" s="144">
        <v>74908</v>
      </c>
      <c r="I135" s="136">
        <f t="shared" si="9"/>
        <v>1.3404064603314714</v>
      </c>
      <c r="J135" s="115">
        <v>29</v>
      </c>
      <c r="K135" s="144">
        <v>14806.834000000001</v>
      </c>
      <c r="L135" s="144">
        <v>67201.115999999995</v>
      </c>
      <c r="M135" s="136">
        <f t="shared" si="10"/>
        <v>1.3306571724759744</v>
      </c>
      <c r="N135" s="119">
        <v>124</v>
      </c>
      <c r="O135" s="135">
        <f t="shared" si="11"/>
        <v>1.1223333323402365</v>
      </c>
      <c r="P135" s="133">
        <v>34</v>
      </c>
    </row>
    <row r="136" spans="1:16" x14ac:dyDescent="0.25">
      <c r="A136" s="108">
        <v>132</v>
      </c>
      <c r="B136" s="109" t="s">
        <v>209</v>
      </c>
      <c r="C136" s="144">
        <v>18832</v>
      </c>
      <c r="D136" s="144">
        <v>51658</v>
      </c>
      <c r="E136" s="136">
        <f t="shared" si="8"/>
        <v>0.91520856004068418</v>
      </c>
      <c r="F136" s="115">
        <v>242</v>
      </c>
      <c r="G136" s="144">
        <v>18303</v>
      </c>
      <c r="H136" s="144">
        <v>49495</v>
      </c>
      <c r="I136" s="136">
        <f t="shared" si="9"/>
        <v>0.91619882858907331</v>
      </c>
      <c r="J136" s="115">
        <v>247</v>
      </c>
      <c r="K136" s="144">
        <v>10086.870999999999</v>
      </c>
      <c r="L136" s="144">
        <v>57086.597000000002</v>
      </c>
      <c r="M136" s="136">
        <f t="shared" si="10"/>
        <v>1.6593178672422646</v>
      </c>
      <c r="N136" s="119">
        <v>60</v>
      </c>
      <c r="O136" s="135">
        <f t="shared" si="11"/>
        <v>0.82925604192639446</v>
      </c>
      <c r="P136" s="133">
        <v>204</v>
      </c>
    </row>
    <row r="137" spans="1:16" x14ac:dyDescent="0.25">
      <c r="A137" s="108">
        <v>133</v>
      </c>
      <c r="B137" s="109" t="s">
        <v>62</v>
      </c>
      <c r="C137" s="144">
        <v>13870</v>
      </c>
      <c r="D137" s="144">
        <v>41972</v>
      </c>
      <c r="E137" s="136">
        <f t="shared" si="8"/>
        <v>1.009629738435754</v>
      </c>
      <c r="F137" s="115">
        <v>160</v>
      </c>
      <c r="G137" s="144">
        <v>13407</v>
      </c>
      <c r="H137" s="144">
        <v>39669</v>
      </c>
      <c r="I137" s="136">
        <f t="shared" si="9"/>
        <v>1.0024675574262729</v>
      </c>
      <c r="J137" s="115">
        <v>171</v>
      </c>
      <c r="K137" s="144">
        <v>12546.299000000001</v>
      </c>
      <c r="L137" s="144">
        <v>26101.026999999998</v>
      </c>
      <c r="M137" s="136">
        <f t="shared" si="10"/>
        <v>0.60994947798788468</v>
      </c>
      <c r="N137" s="119">
        <v>385</v>
      </c>
      <c r="O137" s="135">
        <f t="shared" si="11"/>
        <v>0.8201861448755029</v>
      </c>
      <c r="P137" s="133">
        <v>218</v>
      </c>
    </row>
    <row r="138" spans="1:16" x14ac:dyDescent="0.25">
      <c r="A138" s="108">
        <v>134</v>
      </c>
      <c r="B138" s="109" t="s">
        <v>260</v>
      </c>
      <c r="C138" s="144">
        <v>8548</v>
      </c>
      <c r="D138" s="144">
        <v>28115</v>
      </c>
      <c r="E138" s="136">
        <f t="shared" si="8"/>
        <v>1.0973685398673245</v>
      </c>
      <c r="F138" s="115">
        <v>105</v>
      </c>
      <c r="G138" s="144">
        <v>8286</v>
      </c>
      <c r="H138" s="144">
        <v>27303</v>
      </c>
      <c r="I138" s="136">
        <f t="shared" si="9"/>
        <v>1.1163904774948084</v>
      </c>
      <c r="J138" s="115">
        <v>103</v>
      </c>
      <c r="K138" s="144">
        <v>7904.1310000000003</v>
      </c>
      <c r="L138" s="144">
        <v>41022.483999999997</v>
      </c>
      <c r="M138" s="136">
        <f t="shared" si="10"/>
        <v>1.5216673640805549</v>
      </c>
      <c r="N138" s="119">
        <v>80</v>
      </c>
      <c r="O138" s="135">
        <f t="shared" si="11"/>
        <v>0.96643295136475271</v>
      </c>
      <c r="P138" s="133">
        <v>101</v>
      </c>
    </row>
    <row r="139" spans="1:16" x14ac:dyDescent="0.25">
      <c r="A139" s="108">
        <v>135</v>
      </c>
      <c r="B139" s="109" t="s">
        <v>134</v>
      </c>
      <c r="C139" s="144">
        <v>15268</v>
      </c>
      <c r="D139" s="144">
        <v>38261</v>
      </c>
      <c r="E139" s="136">
        <f t="shared" si="8"/>
        <v>0.83609012959243878</v>
      </c>
      <c r="F139" s="115">
        <v>305</v>
      </c>
      <c r="G139" s="144">
        <v>14651</v>
      </c>
      <c r="H139" s="144">
        <v>36365</v>
      </c>
      <c r="I139" s="136">
        <f t="shared" si="9"/>
        <v>0.84094386552593892</v>
      </c>
      <c r="J139" s="115">
        <v>305</v>
      </c>
      <c r="K139" s="144">
        <v>8913.4079999999994</v>
      </c>
      <c r="L139" s="144">
        <v>71876.569000000003</v>
      </c>
      <c r="M139" s="136">
        <f t="shared" si="10"/>
        <v>2.3642611896807146</v>
      </c>
      <c r="N139" s="119">
        <v>17</v>
      </c>
      <c r="O139" s="135">
        <f t="shared" si="11"/>
        <v>0.82262374864256971</v>
      </c>
      <c r="P139" s="133">
        <v>215</v>
      </c>
    </row>
    <row r="140" spans="1:16" x14ac:dyDescent="0.25">
      <c r="A140" s="108">
        <v>136</v>
      </c>
      <c r="B140" s="109" t="s">
        <v>88</v>
      </c>
      <c r="C140" s="144">
        <v>58810</v>
      </c>
      <c r="D140" s="144">
        <v>165407</v>
      </c>
      <c r="E140" s="136">
        <f t="shared" si="8"/>
        <v>0.93838625214004945</v>
      </c>
      <c r="F140" s="115">
        <v>221</v>
      </c>
      <c r="G140" s="144">
        <v>56215</v>
      </c>
      <c r="H140" s="144">
        <v>156453</v>
      </c>
      <c r="I140" s="136">
        <f t="shared" si="9"/>
        <v>0.94293631845158099</v>
      </c>
      <c r="J140" s="115">
        <v>223</v>
      </c>
      <c r="K140" s="144">
        <v>37587.112000000001</v>
      </c>
      <c r="L140" s="144">
        <v>162188.845</v>
      </c>
      <c r="M140" s="136">
        <f t="shared" si="10"/>
        <v>1.2651264172542955</v>
      </c>
      <c r="N140" s="119">
        <v>149</v>
      </c>
      <c r="O140" s="135">
        <f t="shared" si="11"/>
        <v>0.81903357435460755</v>
      </c>
      <c r="P140" s="133">
        <v>221</v>
      </c>
    </row>
    <row r="141" spans="1:16" x14ac:dyDescent="0.25">
      <c r="A141" s="108">
        <v>137</v>
      </c>
      <c r="B141" s="109" t="s">
        <v>281</v>
      </c>
      <c r="C141" s="144">
        <v>891232</v>
      </c>
      <c r="D141" s="144">
        <v>2424969</v>
      </c>
      <c r="E141" s="136">
        <f t="shared" si="8"/>
        <v>0.90780872094682452</v>
      </c>
      <c r="F141" s="115">
        <v>251</v>
      </c>
      <c r="G141" s="144">
        <v>807909</v>
      </c>
      <c r="H141" s="144">
        <v>2186033</v>
      </c>
      <c r="I141" s="136">
        <f t="shared" si="9"/>
        <v>0.9167374027359706</v>
      </c>
      <c r="J141" s="115">
        <v>246</v>
      </c>
      <c r="K141" s="144">
        <v>550211.00899999996</v>
      </c>
      <c r="L141" s="144">
        <v>1469826.794</v>
      </c>
      <c r="M141" s="136">
        <f t="shared" si="10"/>
        <v>0.78322904728567622</v>
      </c>
      <c r="N141" s="119">
        <v>348</v>
      </c>
      <c r="O141" s="135">
        <f t="shared" si="11"/>
        <v>0.76118499831907038</v>
      </c>
      <c r="P141" s="133">
        <v>270</v>
      </c>
    </row>
    <row r="142" spans="1:16" x14ac:dyDescent="0.25">
      <c r="A142" s="108">
        <v>138</v>
      </c>
      <c r="B142" s="109" t="s">
        <v>85</v>
      </c>
      <c r="C142" s="144">
        <v>20983</v>
      </c>
      <c r="D142" s="144">
        <v>52802</v>
      </c>
      <c r="E142" s="136">
        <f t="shared" si="8"/>
        <v>0.83957930143622805</v>
      </c>
      <c r="F142" s="115">
        <v>303</v>
      </c>
      <c r="G142" s="144">
        <v>20549</v>
      </c>
      <c r="H142" s="144">
        <v>51310</v>
      </c>
      <c r="I142" s="136">
        <f t="shared" si="9"/>
        <v>0.84598372037057723</v>
      </c>
      <c r="J142" s="115">
        <v>302</v>
      </c>
      <c r="K142" s="144">
        <v>1614.3510000000001</v>
      </c>
      <c r="L142" s="144">
        <v>6213.549</v>
      </c>
      <c r="M142" s="136">
        <f t="shared" si="10"/>
        <v>1.1284794681986088</v>
      </c>
      <c r="N142" s="119">
        <v>206</v>
      </c>
      <c r="O142" s="135">
        <f t="shared" si="11"/>
        <v>0.7334701061245481</v>
      </c>
      <c r="P142" s="133">
        <v>295</v>
      </c>
    </row>
    <row r="143" spans="1:16" x14ac:dyDescent="0.25">
      <c r="A143" s="108">
        <v>139</v>
      </c>
      <c r="B143" s="109" t="s">
        <v>90</v>
      </c>
      <c r="C143" s="144">
        <v>114527</v>
      </c>
      <c r="D143" s="144">
        <v>301246</v>
      </c>
      <c r="E143" s="136">
        <f t="shared" si="8"/>
        <v>0.87759135281878098</v>
      </c>
      <c r="F143" s="115">
        <v>276</v>
      </c>
      <c r="G143" s="144">
        <v>108358</v>
      </c>
      <c r="H143" s="144">
        <v>280746</v>
      </c>
      <c r="I143" s="136">
        <f t="shared" si="9"/>
        <v>0.87781557057600867</v>
      </c>
      <c r="J143" s="115">
        <v>278</v>
      </c>
      <c r="K143" s="144">
        <v>30957.107</v>
      </c>
      <c r="L143" s="144">
        <v>87194.59</v>
      </c>
      <c r="M143" s="136">
        <f t="shared" si="10"/>
        <v>0.8258117787103505</v>
      </c>
      <c r="N143" s="119">
        <v>331</v>
      </c>
      <c r="O143" s="135">
        <f t="shared" si="11"/>
        <v>0.73762185818092674</v>
      </c>
      <c r="P143" s="133">
        <v>293</v>
      </c>
    </row>
    <row r="144" spans="1:16" x14ac:dyDescent="0.25">
      <c r="A144" s="108">
        <v>140</v>
      </c>
      <c r="B144" s="109" t="s">
        <v>285</v>
      </c>
      <c r="C144" s="144">
        <v>30427</v>
      </c>
      <c r="D144" s="144">
        <v>96663</v>
      </c>
      <c r="E144" s="136">
        <f t="shared" si="8"/>
        <v>1.0599370329624493</v>
      </c>
      <c r="F144" s="115">
        <v>125</v>
      </c>
      <c r="G144" s="144">
        <v>29018</v>
      </c>
      <c r="H144" s="144">
        <v>90163</v>
      </c>
      <c r="I144" s="136">
        <f t="shared" si="9"/>
        <v>1.0527168163542051</v>
      </c>
      <c r="J144" s="115">
        <v>136</v>
      </c>
      <c r="K144" s="144">
        <v>24833.776999999998</v>
      </c>
      <c r="L144" s="144">
        <v>86622.278999999995</v>
      </c>
      <c r="M144" s="136">
        <f t="shared" si="10"/>
        <v>1.0226775682016316</v>
      </c>
      <c r="N144" s="119">
        <v>254</v>
      </c>
      <c r="O144" s="135">
        <f t="shared" si="11"/>
        <v>0.8897796592813948</v>
      </c>
      <c r="P144" s="133">
        <v>153</v>
      </c>
    </row>
    <row r="145" spans="1:16" x14ac:dyDescent="0.25">
      <c r="A145" s="108">
        <v>141</v>
      </c>
      <c r="B145" s="109" t="s">
        <v>67</v>
      </c>
      <c r="C145" s="144">
        <v>83881</v>
      </c>
      <c r="D145" s="144">
        <v>255210</v>
      </c>
      <c r="E145" s="136">
        <f t="shared" si="8"/>
        <v>1.0151097969351668</v>
      </c>
      <c r="F145" s="115">
        <v>151</v>
      </c>
      <c r="G145" s="144">
        <v>79088</v>
      </c>
      <c r="H145" s="144">
        <v>236622</v>
      </c>
      <c r="I145" s="136">
        <f t="shared" si="9"/>
        <v>1.0136667730519791</v>
      </c>
      <c r="J145" s="115">
        <v>163</v>
      </c>
      <c r="K145" s="144">
        <v>59092.786</v>
      </c>
      <c r="L145" s="144">
        <v>136000.557</v>
      </c>
      <c r="M145" s="136">
        <f t="shared" si="10"/>
        <v>0.67477366186964893</v>
      </c>
      <c r="N145" s="119">
        <v>376</v>
      </c>
      <c r="O145" s="135">
        <f t="shared" si="11"/>
        <v>0.83154356619138015</v>
      </c>
      <c r="P145" s="133">
        <v>201</v>
      </c>
    </row>
    <row r="146" spans="1:16" x14ac:dyDescent="0.25">
      <c r="A146" s="108">
        <v>142</v>
      </c>
      <c r="B146" s="109" t="s">
        <v>93</v>
      </c>
      <c r="C146" s="144">
        <v>27377</v>
      </c>
      <c r="D146" s="144">
        <v>59510</v>
      </c>
      <c r="E146" s="136">
        <f t="shared" si="8"/>
        <v>0.72524213098748591</v>
      </c>
      <c r="F146" s="115">
        <v>364</v>
      </c>
      <c r="G146" s="144">
        <v>25681</v>
      </c>
      <c r="H146" s="144">
        <v>54986</v>
      </c>
      <c r="I146" s="136">
        <f t="shared" si="9"/>
        <v>0.72542226360575679</v>
      </c>
      <c r="J146" s="115">
        <v>366</v>
      </c>
      <c r="K146" s="144">
        <v>16724.981</v>
      </c>
      <c r="L146" s="144">
        <v>54244.709000000003</v>
      </c>
      <c r="M146" s="136">
        <f t="shared" si="10"/>
        <v>0.95091927818672162</v>
      </c>
      <c r="N146" s="119">
        <v>288</v>
      </c>
      <c r="O146" s="135">
        <f t="shared" si="11"/>
        <v>0.62965580463439974</v>
      </c>
      <c r="P146" s="133">
        <v>367</v>
      </c>
    </row>
    <row r="147" spans="1:16" x14ac:dyDescent="0.25">
      <c r="A147" s="108">
        <v>143</v>
      </c>
      <c r="B147" s="109" t="s">
        <v>139</v>
      </c>
      <c r="C147" s="144">
        <v>197930</v>
      </c>
      <c r="D147" s="144">
        <v>1081024</v>
      </c>
      <c r="E147" s="136">
        <f t="shared" si="8"/>
        <v>1.8222276921675962</v>
      </c>
      <c r="F147" s="115">
        <v>8</v>
      </c>
      <c r="G147" s="144">
        <v>182432</v>
      </c>
      <c r="H147" s="144">
        <v>960283</v>
      </c>
      <c r="I147" s="136">
        <f t="shared" si="9"/>
        <v>1.7834005840639913</v>
      </c>
      <c r="J147" s="115">
        <v>8</v>
      </c>
      <c r="K147" s="144">
        <v>99647.963000000003</v>
      </c>
      <c r="L147" s="144">
        <v>895267.75800000003</v>
      </c>
      <c r="M147" s="136">
        <f t="shared" si="10"/>
        <v>2.6341252431321065</v>
      </c>
      <c r="N147" s="119">
        <v>12</v>
      </c>
      <c r="O147" s="135">
        <f t="shared" si="11"/>
        <v>1.5846684294016571</v>
      </c>
      <c r="P147" s="133">
        <v>7</v>
      </c>
    </row>
    <row r="148" spans="1:16" x14ac:dyDescent="0.25">
      <c r="A148" s="108">
        <v>144</v>
      </c>
      <c r="B148" s="109" t="s">
        <v>264</v>
      </c>
      <c r="C148" s="144">
        <v>35319</v>
      </c>
      <c r="D148" s="144">
        <v>92970</v>
      </c>
      <c r="E148" s="136">
        <f t="shared" si="8"/>
        <v>0.87824030294686539</v>
      </c>
      <c r="F148" s="115">
        <v>275</v>
      </c>
      <c r="G148" s="144">
        <v>34216</v>
      </c>
      <c r="H148" s="144">
        <v>89249</v>
      </c>
      <c r="I148" s="136">
        <f t="shared" si="9"/>
        <v>0.88374059460276033</v>
      </c>
      <c r="J148" s="115">
        <v>270</v>
      </c>
      <c r="K148" s="144">
        <v>19336.400000000001</v>
      </c>
      <c r="L148" s="144">
        <v>59960.39</v>
      </c>
      <c r="M148" s="136">
        <f t="shared" si="10"/>
        <v>0.9091608559848533</v>
      </c>
      <c r="N148" s="119">
        <v>304</v>
      </c>
      <c r="O148" s="135">
        <f t="shared" si="11"/>
        <v>0.74646811613387132</v>
      </c>
      <c r="P148" s="133">
        <v>287</v>
      </c>
    </row>
    <row r="149" spans="1:16" x14ac:dyDescent="0.25">
      <c r="A149" s="108">
        <v>145</v>
      </c>
      <c r="B149" s="109" t="s">
        <v>144</v>
      </c>
      <c r="C149" s="144">
        <v>19109</v>
      </c>
      <c r="D149" s="144">
        <v>41198</v>
      </c>
      <c r="E149" s="136">
        <f t="shared" si="8"/>
        <v>0.7193116659904063</v>
      </c>
      <c r="F149" s="115">
        <v>366</v>
      </c>
      <c r="G149" s="144">
        <v>18161</v>
      </c>
      <c r="H149" s="144">
        <v>38933</v>
      </c>
      <c r="I149" s="136">
        <f t="shared" si="9"/>
        <v>0.72632132379916836</v>
      </c>
      <c r="J149" s="115">
        <v>365</v>
      </c>
      <c r="K149" s="144">
        <v>14928.596</v>
      </c>
      <c r="L149" s="144">
        <v>61611.235999999997</v>
      </c>
      <c r="M149" s="136">
        <f t="shared" si="10"/>
        <v>1.2100208604254323</v>
      </c>
      <c r="N149" s="119">
        <v>176</v>
      </c>
      <c r="O149" s="135">
        <f t="shared" si="11"/>
        <v>0.64720700907344708</v>
      </c>
      <c r="P149" s="133">
        <v>355</v>
      </c>
    </row>
    <row r="150" spans="1:16" x14ac:dyDescent="0.25">
      <c r="A150" s="108">
        <v>146</v>
      </c>
      <c r="B150" s="109" t="s">
        <v>97</v>
      </c>
      <c r="C150" s="144">
        <v>8728</v>
      </c>
      <c r="D150" s="144">
        <v>26632</v>
      </c>
      <c r="E150" s="136">
        <f t="shared" si="8"/>
        <v>1.0180473448982119</v>
      </c>
      <c r="F150" s="115">
        <v>149</v>
      </c>
      <c r="G150" s="144">
        <v>8439</v>
      </c>
      <c r="H150" s="144">
        <v>25596</v>
      </c>
      <c r="I150" s="136">
        <f t="shared" si="9"/>
        <v>1.0276182248837589</v>
      </c>
      <c r="J150" s="115">
        <v>151</v>
      </c>
      <c r="K150" s="144">
        <v>4022.4369999999999</v>
      </c>
      <c r="L150" s="144">
        <v>16038.196</v>
      </c>
      <c r="M150" s="136">
        <f t="shared" si="10"/>
        <v>1.1690098409104313</v>
      </c>
      <c r="N150" s="119">
        <v>192</v>
      </c>
      <c r="O150" s="135">
        <f t="shared" si="11"/>
        <v>0.87518954647875402</v>
      </c>
      <c r="P150" s="133">
        <v>159</v>
      </c>
    </row>
    <row r="151" spans="1:16" x14ac:dyDescent="0.25">
      <c r="A151" s="108">
        <v>147</v>
      </c>
      <c r="B151" s="109" t="s">
        <v>302</v>
      </c>
      <c r="C151" s="144">
        <v>19901</v>
      </c>
      <c r="D151" s="144">
        <v>65770</v>
      </c>
      <c r="E151" s="136">
        <f t="shared" si="8"/>
        <v>1.1026352523164089</v>
      </c>
      <c r="F151" s="115">
        <v>103</v>
      </c>
      <c r="G151" s="144">
        <v>18980</v>
      </c>
      <c r="H151" s="144">
        <v>62103</v>
      </c>
      <c r="I151" s="136">
        <f t="shared" si="9"/>
        <v>1.1085800411093303</v>
      </c>
      <c r="J151" s="115">
        <v>105</v>
      </c>
      <c r="K151" s="144">
        <v>6824.4960000000001</v>
      </c>
      <c r="L151" s="144">
        <v>36330.807000000001</v>
      </c>
      <c r="M151" s="136">
        <f t="shared" si="10"/>
        <v>1.5608327268463551</v>
      </c>
      <c r="N151" s="119">
        <v>73</v>
      </c>
      <c r="O151" s="135">
        <f t="shared" si="11"/>
        <v>0.96818779351475071</v>
      </c>
      <c r="P151" s="133">
        <v>97</v>
      </c>
    </row>
    <row r="152" spans="1:16" x14ac:dyDescent="0.25">
      <c r="A152" s="108">
        <v>148</v>
      </c>
      <c r="B152" s="109" t="s">
        <v>214</v>
      </c>
      <c r="C152" s="144">
        <v>88020</v>
      </c>
      <c r="D152" s="144">
        <v>220502</v>
      </c>
      <c r="E152" s="136">
        <f t="shared" si="8"/>
        <v>0.83581488221128275</v>
      </c>
      <c r="F152" s="115">
        <v>306</v>
      </c>
      <c r="G152" s="144">
        <v>82970</v>
      </c>
      <c r="H152" s="144">
        <v>204839</v>
      </c>
      <c r="I152" s="136">
        <f t="shared" si="9"/>
        <v>0.83645434255360473</v>
      </c>
      <c r="J152" s="115">
        <v>309</v>
      </c>
      <c r="K152" s="144">
        <v>73657.440000000002</v>
      </c>
      <c r="L152" s="144">
        <v>216599.342</v>
      </c>
      <c r="M152" s="136">
        <f t="shared" si="10"/>
        <v>0.86216902041359633</v>
      </c>
      <c r="N152" s="119">
        <v>317</v>
      </c>
      <c r="O152" s="135">
        <f t="shared" si="11"/>
        <v>0.70834030371427348</v>
      </c>
      <c r="P152" s="133">
        <v>317</v>
      </c>
    </row>
    <row r="153" spans="1:16" x14ac:dyDescent="0.25">
      <c r="A153" s="108">
        <v>149</v>
      </c>
      <c r="B153" s="109" t="s">
        <v>290</v>
      </c>
      <c r="C153" s="144">
        <v>25373</v>
      </c>
      <c r="D153" s="144">
        <v>75979</v>
      </c>
      <c r="E153" s="136">
        <f t="shared" si="8"/>
        <v>0.99908096542761538</v>
      </c>
      <c r="F153" s="115">
        <v>168</v>
      </c>
      <c r="G153" s="144">
        <v>24188</v>
      </c>
      <c r="H153" s="144">
        <v>72797</v>
      </c>
      <c r="I153" s="136">
        <f t="shared" si="9"/>
        <v>1.0196807147444622</v>
      </c>
      <c r="J153" s="115">
        <v>157</v>
      </c>
      <c r="K153" s="144">
        <v>17336.666000000001</v>
      </c>
      <c r="L153" s="144">
        <v>30791.907999999999</v>
      </c>
      <c r="M153" s="136">
        <f t="shared" si="10"/>
        <v>0.5207423750390433</v>
      </c>
      <c r="N153" s="119">
        <v>394</v>
      </c>
      <c r="O153" s="135">
        <f t="shared" si="11"/>
        <v>0.81649393040728968</v>
      </c>
      <c r="P153" s="133">
        <v>224</v>
      </c>
    </row>
    <row r="154" spans="1:16" x14ac:dyDescent="0.25">
      <c r="A154" s="108">
        <v>150</v>
      </c>
      <c r="B154" s="109" t="s">
        <v>269</v>
      </c>
      <c r="C154" s="144">
        <v>8861</v>
      </c>
      <c r="D154" s="144">
        <v>25419</v>
      </c>
      <c r="E154" s="136">
        <f t="shared" si="8"/>
        <v>0.95709413650084696</v>
      </c>
      <c r="F154" s="115">
        <v>207</v>
      </c>
      <c r="G154" s="144">
        <v>8625</v>
      </c>
      <c r="H154" s="144">
        <v>24525</v>
      </c>
      <c r="I154" s="136">
        <f t="shared" si="9"/>
        <v>0.96338658735150573</v>
      </c>
      <c r="J154" s="115">
        <v>209</v>
      </c>
      <c r="K154" s="144">
        <v>5133.4949999999999</v>
      </c>
      <c r="L154" s="144">
        <v>19315.04</v>
      </c>
      <c r="M154" s="136">
        <f t="shared" si="10"/>
        <v>1.1031494934003836</v>
      </c>
      <c r="N154" s="119">
        <v>219</v>
      </c>
      <c r="O154" s="135">
        <f t="shared" si="11"/>
        <v>0.82201656568711745</v>
      </c>
      <c r="P154" s="133">
        <v>216</v>
      </c>
    </row>
    <row r="155" spans="1:16" x14ac:dyDescent="0.25">
      <c r="A155" s="108">
        <v>151</v>
      </c>
      <c r="B155" s="109" t="s">
        <v>274</v>
      </c>
      <c r="C155" s="144">
        <v>16301</v>
      </c>
      <c r="D155" s="144">
        <v>125972</v>
      </c>
      <c r="E155" s="136">
        <f t="shared" si="8"/>
        <v>2.5783312245582892</v>
      </c>
      <c r="F155" s="115">
        <v>2</v>
      </c>
      <c r="G155" s="144">
        <v>15708</v>
      </c>
      <c r="H155" s="144">
        <v>118025</v>
      </c>
      <c r="I155" s="136">
        <f t="shared" si="9"/>
        <v>2.5456799369063714</v>
      </c>
      <c r="J155" s="115">
        <v>2</v>
      </c>
      <c r="K155" s="144">
        <v>9462.3150000000005</v>
      </c>
      <c r="L155" s="144">
        <v>92442.645000000004</v>
      </c>
      <c r="M155" s="136">
        <f t="shared" si="10"/>
        <v>2.8643551368169393</v>
      </c>
      <c r="N155" s="119">
        <v>8</v>
      </c>
      <c r="O155" s="135">
        <f t="shared" si="11"/>
        <v>2.1865641644561418</v>
      </c>
      <c r="P155" s="133">
        <v>2</v>
      </c>
    </row>
    <row r="156" spans="1:16" x14ac:dyDescent="0.25">
      <c r="A156" s="108">
        <v>152</v>
      </c>
      <c r="B156" s="109" t="s">
        <v>219</v>
      </c>
      <c r="C156" s="144">
        <v>44980</v>
      </c>
      <c r="D156" s="144">
        <v>149379</v>
      </c>
      <c r="E156" s="136">
        <f t="shared" si="8"/>
        <v>1.1080236436173363</v>
      </c>
      <c r="F156" s="115">
        <v>101</v>
      </c>
      <c r="G156" s="144">
        <v>43578</v>
      </c>
      <c r="H156" s="144">
        <v>143529</v>
      </c>
      <c r="I156" s="136">
        <f t="shared" si="9"/>
        <v>1.1158942706436081</v>
      </c>
      <c r="J156" s="115">
        <v>104</v>
      </c>
      <c r="K156" s="144">
        <v>33094.338000000003</v>
      </c>
      <c r="L156" s="144">
        <v>159029.24299999999</v>
      </c>
      <c r="M156" s="136">
        <f t="shared" si="10"/>
        <v>1.4088838630882579</v>
      </c>
      <c r="N156" s="119">
        <v>103</v>
      </c>
      <c r="O156" s="135">
        <f t="shared" si="11"/>
        <v>0.96173845117227375</v>
      </c>
      <c r="P156" s="133">
        <v>104</v>
      </c>
    </row>
    <row r="157" spans="1:16" x14ac:dyDescent="0.25">
      <c r="A157" s="108">
        <v>153</v>
      </c>
      <c r="B157" s="109" t="s">
        <v>279</v>
      </c>
      <c r="C157" s="144">
        <v>49890</v>
      </c>
      <c r="D157" s="144">
        <v>158138</v>
      </c>
      <c r="E157" s="136">
        <f t="shared" si="8"/>
        <v>1.0575518492200844</v>
      </c>
      <c r="F157" s="115">
        <v>126</v>
      </c>
      <c r="G157" s="144">
        <v>47547</v>
      </c>
      <c r="H157" s="144">
        <v>149026</v>
      </c>
      <c r="I157" s="136">
        <f t="shared" si="9"/>
        <v>1.0619146392450458</v>
      </c>
      <c r="J157" s="115">
        <v>127</v>
      </c>
      <c r="K157" s="144">
        <v>23745.652999999998</v>
      </c>
      <c r="L157" s="144">
        <v>125294.345</v>
      </c>
      <c r="M157" s="136">
        <f t="shared" si="10"/>
        <v>1.5470318479805958</v>
      </c>
      <c r="N157" s="119">
        <v>75</v>
      </c>
      <c r="O157" s="135">
        <f t="shared" si="11"/>
        <v>0.93180819868303333</v>
      </c>
      <c r="P157" s="133">
        <v>117</v>
      </c>
    </row>
    <row r="158" spans="1:16" x14ac:dyDescent="0.25">
      <c r="A158" s="108">
        <v>154</v>
      </c>
      <c r="B158" s="109" t="s">
        <v>101</v>
      </c>
      <c r="C158" s="144">
        <v>12653</v>
      </c>
      <c r="D158" s="144">
        <v>36552</v>
      </c>
      <c r="E158" s="136">
        <f t="shared" si="8"/>
        <v>0.96382140709663033</v>
      </c>
      <c r="F158" s="115">
        <v>198</v>
      </c>
      <c r="G158" s="144">
        <v>12179</v>
      </c>
      <c r="H158" s="144">
        <v>34170</v>
      </c>
      <c r="I158" s="136">
        <f t="shared" si="9"/>
        <v>0.95056984193906469</v>
      </c>
      <c r="J158" s="115">
        <v>215</v>
      </c>
      <c r="K158" s="144">
        <v>9916.1029999999992</v>
      </c>
      <c r="L158" s="144">
        <v>26126.454000000002</v>
      </c>
      <c r="M158" s="136">
        <f t="shared" si="10"/>
        <v>0.77248728810391987</v>
      </c>
      <c r="N158" s="119">
        <v>351</v>
      </c>
      <c r="O158" s="135">
        <f t="shared" si="11"/>
        <v>0.79463897475920431</v>
      </c>
      <c r="P158" s="133">
        <v>240</v>
      </c>
    </row>
    <row r="159" spans="1:16" x14ac:dyDescent="0.25">
      <c r="A159" s="108">
        <v>155</v>
      </c>
      <c r="B159" s="109" t="s">
        <v>224</v>
      </c>
      <c r="C159" s="144">
        <v>201443</v>
      </c>
      <c r="D159" s="144">
        <v>682698</v>
      </c>
      <c r="E159" s="136">
        <f t="shared" si="8"/>
        <v>1.1307207994434982</v>
      </c>
      <c r="F159" s="115">
        <v>90</v>
      </c>
      <c r="G159" s="144">
        <v>183502</v>
      </c>
      <c r="H159" s="144">
        <v>616841</v>
      </c>
      <c r="I159" s="136">
        <f t="shared" si="9"/>
        <v>1.1388934987447306</v>
      </c>
      <c r="J159" s="115">
        <v>92</v>
      </c>
      <c r="K159" s="144">
        <v>105757.473</v>
      </c>
      <c r="L159" s="144">
        <v>478905.28399999999</v>
      </c>
      <c r="M159" s="136">
        <f t="shared" si="10"/>
        <v>1.3276709876145865</v>
      </c>
      <c r="N159" s="119">
        <v>127</v>
      </c>
      <c r="O159" s="135">
        <f t="shared" si="11"/>
        <v>0.97325978283719972</v>
      </c>
      <c r="P159" s="133">
        <v>94</v>
      </c>
    </row>
    <row r="160" spans="1:16" x14ac:dyDescent="0.25">
      <c r="A160" s="108">
        <v>156</v>
      </c>
      <c r="B160" s="109" t="s">
        <v>300</v>
      </c>
      <c r="C160" s="144">
        <v>26073</v>
      </c>
      <c r="D160" s="144">
        <v>76621</v>
      </c>
      <c r="E160" s="136">
        <f t="shared" si="8"/>
        <v>0.98047323359360916</v>
      </c>
      <c r="F160" s="115">
        <v>182</v>
      </c>
      <c r="G160" s="144">
        <v>24639</v>
      </c>
      <c r="H160" s="144">
        <v>72010</v>
      </c>
      <c r="I160" s="136">
        <f t="shared" si="9"/>
        <v>0.99019428782145336</v>
      </c>
      <c r="J160" s="115">
        <v>184</v>
      </c>
      <c r="K160" s="144">
        <v>14145.09</v>
      </c>
      <c r="L160" s="144">
        <v>42576.402999999998</v>
      </c>
      <c r="M160" s="136">
        <f t="shared" si="10"/>
        <v>0.8825008945420505</v>
      </c>
      <c r="N160" s="119">
        <v>311</v>
      </c>
      <c r="O160" s="135">
        <f t="shared" si="11"/>
        <v>0.82488109261307718</v>
      </c>
      <c r="P160" s="133">
        <v>212</v>
      </c>
    </row>
    <row r="161" spans="1:16" x14ac:dyDescent="0.25">
      <c r="A161" s="108">
        <v>157</v>
      </c>
      <c r="B161" s="109" t="s">
        <v>149</v>
      </c>
      <c r="C161" s="144">
        <v>12229</v>
      </c>
      <c r="D161" s="144">
        <v>38368</v>
      </c>
      <c r="E161" s="136">
        <f t="shared" si="8"/>
        <v>1.0467841725324423</v>
      </c>
      <c r="F161" s="115">
        <v>134</v>
      </c>
      <c r="G161" s="144">
        <v>11810</v>
      </c>
      <c r="H161" s="144">
        <v>36814</v>
      </c>
      <c r="I161" s="136">
        <f t="shared" si="9"/>
        <v>1.0561212806431102</v>
      </c>
      <c r="J161" s="115">
        <v>132</v>
      </c>
      <c r="K161" s="144">
        <v>10499.616</v>
      </c>
      <c r="L161" s="144">
        <v>37099.362999999998</v>
      </c>
      <c r="M161" s="136">
        <f t="shared" si="10"/>
        <v>1.0359646543652692</v>
      </c>
      <c r="N161" s="119">
        <v>248</v>
      </c>
      <c r="O161" s="135">
        <f t="shared" si="11"/>
        <v>0.88726901986201168</v>
      </c>
      <c r="P161" s="133">
        <v>154</v>
      </c>
    </row>
    <row r="162" spans="1:16" x14ac:dyDescent="0.25">
      <c r="A162" s="108">
        <v>158</v>
      </c>
      <c r="B162" s="109" t="s">
        <v>106</v>
      </c>
      <c r="C162" s="144">
        <v>32582</v>
      </c>
      <c r="D162" s="144">
        <v>109911</v>
      </c>
      <c r="E162" s="136">
        <f t="shared" si="8"/>
        <v>1.1254918406582057</v>
      </c>
      <c r="F162" s="115">
        <v>95</v>
      </c>
      <c r="G162" s="144">
        <v>31060</v>
      </c>
      <c r="H162" s="144">
        <v>102465</v>
      </c>
      <c r="I162" s="136">
        <f t="shared" si="9"/>
        <v>1.1176987784707693</v>
      </c>
      <c r="J162" s="115">
        <v>101</v>
      </c>
      <c r="K162" s="144">
        <v>17583.165000000001</v>
      </c>
      <c r="L162" s="144">
        <v>121341.69100000001</v>
      </c>
      <c r="M162" s="136">
        <f t="shared" si="10"/>
        <v>2.0233214829827522</v>
      </c>
      <c r="N162" s="119">
        <v>28</v>
      </c>
      <c r="O162" s="135">
        <f t="shared" si="11"/>
        <v>1.0148954064527453</v>
      </c>
      <c r="P162" s="133">
        <v>65</v>
      </c>
    </row>
    <row r="163" spans="1:16" x14ac:dyDescent="0.25">
      <c r="A163" s="108">
        <v>159</v>
      </c>
      <c r="B163" s="109" t="s">
        <v>72</v>
      </c>
      <c r="C163" s="144">
        <v>25817</v>
      </c>
      <c r="D163" s="144">
        <v>62068</v>
      </c>
      <c r="E163" s="136">
        <f t="shared" si="8"/>
        <v>0.80212288602554604</v>
      </c>
      <c r="F163" s="115">
        <v>325</v>
      </c>
      <c r="G163" s="144">
        <v>24717</v>
      </c>
      <c r="H163" s="144">
        <v>59146</v>
      </c>
      <c r="I163" s="136">
        <f t="shared" si="9"/>
        <v>0.81073758072655844</v>
      </c>
      <c r="J163" s="115">
        <v>325</v>
      </c>
      <c r="K163" s="144">
        <v>19318.762999999999</v>
      </c>
      <c r="L163" s="144">
        <v>70133.17</v>
      </c>
      <c r="M163" s="136">
        <f t="shared" si="10"/>
        <v>1.0643784084533698</v>
      </c>
      <c r="N163" s="119">
        <v>237</v>
      </c>
      <c r="O163" s="135">
        <f t="shared" si="11"/>
        <v>0.70071676693491369</v>
      </c>
      <c r="P163" s="133">
        <v>324</v>
      </c>
    </row>
    <row r="164" spans="1:16" x14ac:dyDescent="0.25">
      <c r="A164" s="108">
        <v>160</v>
      </c>
      <c r="B164" s="109" t="s">
        <v>154</v>
      </c>
      <c r="C164" s="144">
        <v>43518</v>
      </c>
      <c r="D164" s="144">
        <v>86111</v>
      </c>
      <c r="E164" s="136">
        <f t="shared" si="8"/>
        <v>0.66018953506188505</v>
      </c>
      <c r="F164" s="115">
        <v>383</v>
      </c>
      <c r="G164" s="144">
        <v>41713</v>
      </c>
      <c r="H164" s="144">
        <v>81108</v>
      </c>
      <c r="I164" s="136">
        <f t="shared" si="9"/>
        <v>0.6587838596943818</v>
      </c>
      <c r="J164" s="115">
        <v>382</v>
      </c>
      <c r="K164" s="144">
        <v>25193.784</v>
      </c>
      <c r="L164" s="144">
        <v>54650.529000000002</v>
      </c>
      <c r="M164" s="136">
        <f t="shared" si="10"/>
        <v>0.63599378238842008</v>
      </c>
      <c r="N164" s="119">
        <v>379</v>
      </c>
      <c r="O164" s="135">
        <f t="shared" si="11"/>
        <v>0.55536841252615721</v>
      </c>
      <c r="P164" s="133">
        <v>385</v>
      </c>
    </row>
    <row r="165" spans="1:16" x14ac:dyDescent="0.25">
      <c r="A165" s="108">
        <v>161</v>
      </c>
      <c r="B165" s="109" t="s">
        <v>74</v>
      </c>
      <c r="C165" s="144">
        <v>37750</v>
      </c>
      <c r="D165" s="144">
        <v>169516</v>
      </c>
      <c r="E165" s="136">
        <f t="shared" si="8"/>
        <v>1.4982099293273194</v>
      </c>
      <c r="F165" s="115">
        <v>12</v>
      </c>
      <c r="G165" s="144">
        <v>35292</v>
      </c>
      <c r="H165" s="144">
        <v>155267</v>
      </c>
      <c r="I165" s="136">
        <f t="shared" si="9"/>
        <v>1.4905741132438826</v>
      </c>
      <c r="J165" s="115">
        <v>15</v>
      </c>
      <c r="K165" s="144">
        <v>31302.046999999999</v>
      </c>
      <c r="L165" s="144">
        <v>190308.38399999999</v>
      </c>
      <c r="M165" s="136">
        <f t="shared" si="10"/>
        <v>1.7825309681189654</v>
      </c>
      <c r="N165" s="119">
        <v>41</v>
      </c>
      <c r="O165" s="135">
        <f t="shared" si="11"/>
        <v>1.2839354057759589</v>
      </c>
      <c r="P165" s="133">
        <v>14</v>
      </c>
    </row>
    <row r="166" spans="1:16" x14ac:dyDescent="0.25">
      <c r="A166" s="108">
        <v>162</v>
      </c>
      <c r="B166" s="109" t="s">
        <v>94</v>
      </c>
      <c r="C166" s="144">
        <v>45085</v>
      </c>
      <c r="D166" s="144">
        <v>174329</v>
      </c>
      <c r="E166" s="136">
        <f t="shared" si="8"/>
        <v>1.2900795647894723</v>
      </c>
      <c r="F166" s="115">
        <v>34</v>
      </c>
      <c r="G166" s="144">
        <v>41632</v>
      </c>
      <c r="H166" s="144">
        <v>161399</v>
      </c>
      <c r="I166" s="136">
        <f t="shared" si="9"/>
        <v>1.3134823702402052</v>
      </c>
      <c r="J166" s="115">
        <v>32</v>
      </c>
      <c r="K166" s="144">
        <v>40282.536999999997</v>
      </c>
      <c r="L166" s="144">
        <v>150564.62400000001</v>
      </c>
      <c r="M166" s="136">
        <f t="shared" si="10"/>
        <v>1.0958674579160321</v>
      </c>
      <c r="N166" s="119">
        <v>225</v>
      </c>
      <c r="O166" s="135">
        <f t="shared" si="11"/>
        <v>1.0847146490111093</v>
      </c>
      <c r="P166" s="133">
        <v>46</v>
      </c>
    </row>
    <row r="167" spans="1:16" x14ac:dyDescent="0.25">
      <c r="A167" s="108">
        <v>163</v>
      </c>
      <c r="B167" s="109" t="s">
        <v>283</v>
      </c>
      <c r="C167" s="144">
        <v>9923</v>
      </c>
      <c r="D167" s="144">
        <v>27651</v>
      </c>
      <c r="E167" s="136">
        <f t="shared" si="8"/>
        <v>0.92970845782741818</v>
      </c>
      <c r="F167" s="115">
        <v>227</v>
      </c>
      <c r="G167" s="144">
        <v>9641</v>
      </c>
      <c r="H167" s="144">
        <v>26629</v>
      </c>
      <c r="I167" s="136">
        <f t="shared" si="9"/>
        <v>0.93580089905816788</v>
      </c>
      <c r="J167" s="115">
        <v>228</v>
      </c>
      <c r="K167" s="144">
        <v>5662.4070000000002</v>
      </c>
      <c r="L167" s="144">
        <v>10607.367</v>
      </c>
      <c r="M167" s="136">
        <f t="shared" si="10"/>
        <v>0.54923526484192298</v>
      </c>
      <c r="N167" s="119">
        <v>389</v>
      </c>
      <c r="O167" s="135">
        <f t="shared" si="11"/>
        <v>0.75940600026286731</v>
      </c>
      <c r="P167" s="133">
        <v>273</v>
      </c>
    </row>
    <row r="168" spans="1:16" x14ac:dyDescent="0.25">
      <c r="A168" s="108">
        <v>164</v>
      </c>
      <c r="B168" s="109" t="s">
        <v>229</v>
      </c>
      <c r="C168" s="144">
        <v>34273</v>
      </c>
      <c r="D168" s="144">
        <v>102137</v>
      </c>
      <c r="E168" s="136">
        <f t="shared" si="8"/>
        <v>0.99428275622250839</v>
      </c>
      <c r="F168" s="115">
        <v>172</v>
      </c>
      <c r="G168" s="144">
        <v>32757</v>
      </c>
      <c r="H168" s="144">
        <v>97720</v>
      </c>
      <c r="I168" s="136">
        <f t="shared" si="9"/>
        <v>1.0107180482037876</v>
      </c>
      <c r="J168" s="115">
        <v>165</v>
      </c>
      <c r="K168" s="144">
        <v>16889.013999999999</v>
      </c>
      <c r="L168" s="144">
        <v>72045.998999999996</v>
      </c>
      <c r="M168" s="136">
        <f t="shared" si="10"/>
        <v>1.2507124511943974</v>
      </c>
      <c r="N168" s="119">
        <v>156</v>
      </c>
      <c r="O168" s="135">
        <f t="shared" si="11"/>
        <v>0.86574952694458018</v>
      </c>
      <c r="P168" s="133">
        <v>168</v>
      </c>
    </row>
    <row r="169" spans="1:16" x14ac:dyDescent="0.25">
      <c r="A169" s="108">
        <v>165</v>
      </c>
      <c r="B169" s="109" t="s">
        <v>159</v>
      </c>
      <c r="C169" s="144">
        <v>111022</v>
      </c>
      <c r="D169" s="144">
        <v>324679</v>
      </c>
      <c r="E169" s="136">
        <f t="shared" si="8"/>
        <v>0.97571747688754029</v>
      </c>
      <c r="F169" s="115">
        <v>190</v>
      </c>
      <c r="G169" s="144">
        <v>103944</v>
      </c>
      <c r="H169" s="144">
        <v>300704</v>
      </c>
      <c r="I169" s="136">
        <f t="shared" si="9"/>
        <v>0.98014530294420243</v>
      </c>
      <c r="J169" s="115">
        <v>193</v>
      </c>
      <c r="K169" s="144">
        <v>39493.379000000001</v>
      </c>
      <c r="L169" s="144">
        <v>165311.20499999999</v>
      </c>
      <c r="M169" s="136">
        <f t="shared" si="10"/>
        <v>1.2272411246486732</v>
      </c>
      <c r="N169" s="119">
        <v>170</v>
      </c>
      <c r="O169" s="135">
        <f t="shared" si="11"/>
        <v>0.84489516242734664</v>
      </c>
      <c r="P169" s="133">
        <v>188</v>
      </c>
    </row>
    <row r="170" spans="1:16" x14ac:dyDescent="0.25">
      <c r="A170" s="108">
        <v>166</v>
      </c>
      <c r="B170" s="109" t="s">
        <v>287</v>
      </c>
      <c r="C170" s="144">
        <v>33633</v>
      </c>
      <c r="D170" s="144">
        <v>118657</v>
      </c>
      <c r="E170" s="136">
        <f t="shared" si="8"/>
        <v>1.1770819163272217</v>
      </c>
      <c r="F170" s="115">
        <v>69</v>
      </c>
      <c r="G170" s="144">
        <v>32352</v>
      </c>
      <c r="H170" s="144">
        <v>112837</v>
      </c>
      <c r="I170" s="136">
        <f t="shared" si="9"/>
        <v>1.1816832522917737</v>
      </c>
      <c r="J170" s="115">
        <v>73</v>
      </c>
      <c r="K170" s="144">
        <v>33956.084000000003</v>
      </c>
      <c r="L170" s="144">
        <v>117498.65399999999</v>
      </c>
      <c r="M170" s="136">
        <f t="shared" si="10"/>
        <v>1.0145353726932596</v>
      </c>
      <c r="N170" s="119">
        <v>256</v>
      </c>
      <c r="O170" s="135">
        <f t="shared" si="11"/>
        <v>0.98410064545495213</v>
      </c>
      <c r="P170" s="133">
        <v>85</v>
      </c>
    </row>
    <row r="171" spans="1:16" x14ac:dyDescent="0.25">
      <c r="A171" s="108">
        <v>167</v>
      </c>
      <c r="B171" s="109" t="s">
        <v>164</v>
      </c>
      <c r="C171" s="144">
        <v>19267</v>
      </c>
      <c r="D171" s="144">
        <v>31709</v>
      </c>
      <c r="E171" s="136">
        <f t="shared" si="8"/>
        <v>0.54909486161325249</v>
      </c>
      <c r="F171" s="115">
        <v>392</v>
      </c>
      <c r="G171" s="144">
        <v>18507</v>
      </c>
      <c r="H171" s="144">
        <v>30069</v>
      </c>
      <c r="I171" s="136">
        <f t="shared" si="9"/>
        <v>0.5504699848149579</v>
      </c>
      <c r="J171" s="115">
        <v>391</v>
      </c>
      <c r="K171" s="144">
        <v>10132.187</v>
      </c>
      <c r="L171" s="144">
        <v>27868.991000000002</v>
      </c>
      <c r="M171" s="136">
        <f t="shared" si="10"/>
        <v>0.80643608044460779</v>
      </c>
      <c r="N171" s="119">
        <v>341</v>
      </c>
      <c r="O171" s="135">
        <f t="shared" si="11"/>
        <v>0.48369024195604177</v>
      </c>
      <c r="P171" s="133">
        <v>394</v>
      </c>
    </row>
    <row r="172" spans="1:16" x14ac:dyDescent="0.25">
      <c r="A172" s="108">
        <v>168</v>
      </c>
      <c r="B172" s="109" t="s">
        <v>77</v>
      </c>
      <c r="C172" s="144">
        <v>10386</v>
      </c>
      <c r="D172" s="144">
        <v>33913</v>
      </c>
      <c r="E172" s="136">
        <f t="shared" si="8"/>
        <v>1.0894237092801393</v>
      </c>
      <c r="F172" s="115">
        <v>111</v>
      </c>
      <c r="G172" s="144">
        <v>10028</v>
      </c>
      <c r="H172" s="144">
        <v>32405</v>
      </c>
      <c r="I172" s="136">
        <f t="shared" si="9"/>
        <v>1.0948342719161386</v>
      </c>
      <c r="J172" s="115">
        <v>115</v>
      </c>
      <c r="K172" s="144">
        <v>5468.0159999999996</v>
      </c>
      <c r="L172" s="144">
        <v>15576.243</v>
      </c>
      <c r="M172" s="136">
        <f t="shared" si="10"/>
        <v>0.83518913997518884</v>
      </c>
      <c r="N172" s="119">
        <v>328</v>
      </c>
      <c r="O172" s="135">
        <f t="shared" si="11"/>
        <v>0.90350892014595707</v>
      </c>
      <c r="P172" s="133">
        <v>141</v>
      </c>
    </row>
    <row r="173" spans="1:16" x14ac:dyDescent="0.25">
      <c r="A173" s="108">
        <v>169</v>
      </c>
      <c r="B173" s="109" t="s">
        <v>82</v>
      </c>
      <c r="C173" s="144">
        <v>193709</v>
      </c>
      <c r="D173" s="144">
        <v>498249</v>
      </c>
      <c r="E173" s="136">
        <f t="shared" si="8"/>
        <v>0.85817442483457496</v>
      </c>
      <c r="F173" s="115">
        <v>292</v>
      </c>
      <c r="G173" s="144">
        <v>182136</v>
      </c>
      <c r="H173" s="144">
        <v>460469</v>
      </c>
      <c r="I173" s="136">
        <f t="shared" si="9"/>
        <v>0.8565550628378017</v>
      </c>
      <c r="J173" s="115">
        <v>293</v>
      </c>
      <c r="K173" s="144">
        <v>134309.43</v>
      </c>
      <c r="L173" s="144">
        <v>427986.30200000003</v>
      </c>
      <c r="M173" s="136">
        <f t="shared" si="10"/>
        <v>0.93427615495024874</v>
      </c>
      <c r="N173" s="119">
        <v>297</v>
      </c>
      <c r="O173" s="135">
        <f t="shared" si="11"/>
        <v>0.73004864279026926</v>
      </c>
      <c r="P173" s="133">
        <v>301</v>
      </c>
    </row>
    <row r="174" spans="1:16" x14ac:dyDescent="0.25">
      <c r="A174" s="108">
        <v>170</v>
      </c>
      <c r="B174" s="109" t="s">
        <v>169</v>
      </c>
      <c r="C174" s="144">
        <v>45517</v>
      </c>
      <c r="D174" s="144">
        <v>200335</v>
      </c>
      <c r="E174" s="136">
        <f t="shared" si="8"/>
        <v>1.4684600340790148</v>
      </c>
      <c r="F174" s="115">
        <v>14</v>
      </c>
      <c r="G174" s="144">
        <v>43316</v>
      </c>
      <c r="H174" s="144">
        <v>180138</v>
      </c>
      <c r="I174" s="136">
        <f t="shared" si="9"/>
        <v>1.4089892346012109</v>
      </c>
      <c r="J174" s="115">
        <v>23</v>
      </c>
      <c r="K174" s="144">
        <v>31815.373</v>
      </c>
      <c r="L174" s="144">
        <v>257385.272</v>
      </c>
      <c r="M174" s="136">
        <f t="shared" si="10"/>
        <v>2.3719120114984382</v>
      </c>
      <c r="N174" s="119">
        <v>16</v>
      </c>
      <c r="O174" s="135">
        <f t="shared" si="11"/>
        <v>1.2843911916423072</v>
      </c>
      <c r="P174" s="133">
        <v>13</v>
      </c>
    </row>
    <row r="175" spans="1:16" x14ac:dyDescent="0.25">
      <c r="A175" s="108">
        <v>171</v>
      </c>
      <c r="B175" s="109" t="s">
        <v>306</v>
      </c>
      <c r="C175" s="144">
        <v>195279</v>
      </c>
      <c r="D175" s="144">
        <v>527268</v>
      </c>
      <c r="E175" s="136">
        <f t="shared" si="8"/>
        <v>0.90085481320318184</v>
      </c>
      <c r="F175" s="115">
        <v>256</v>
      </c>
      <c r="G175" s="144">
        <v>165946</v>
      </c>
      <c r="H175" s="144">
        <v>431505</v>
      </c>
      <c r="I175" s="136">
        <f t="shared" si="9"/>
        <v>0.88098746093959479</v>
      </c>
      <c r="J175" s="115">
        <v>274</v>
      </c>
      <c r="K175" s="144">
        <v>168740.86</v>
      </c>
      <c r="L175" s="144">
        <v>564985.81299999997</v>
      </c>
      <c r="M175" s="136">
        <f t="shared" si="10"/>
        <v>0.98167828829166082</v>
      </c>
      <c r="N175" s="119">
        <v>272</v>
      </c>
      <c r="O175" s="135">
        <f t="shared" si="11"/>
        <v>0.75915994993165448</v>
      </c>
      <c r="P175" s="133">
        <v>274</v>
      </c>
    </row>
    <row r="176" spans="1:16" x14ac:dyDescent="0.25">
      <c r="A176" s="108">
        <v>172</v>
      </c>
      <c r="B176" s="109" t="s">
        <v>174</v>
      </c>
      <c r="C176" s="144">
        <v>100170</v>
      </c>
      <c r="D176" s="144">
        <v>245062</v>
      </c>
      <c r="E176" s="136">
        <f t="shared" si="8"/>
        <v>0.81623879181021919</v>
      </c>
      <c r="F176" s="115">
        <v>316</v>
      </c>
      <c r="G176" s="144">
        <v>93507</v>
      </c>
      <c r="H176" s="144">
        <v>226548</v>
      </c>
      <c r="I176" s="136">
        <f t="shared" si="9"/>
        <v>0.82085565060479448</v>
      </c>
      <c r="J176" s="115">
        <v>320</v>
      </c>
      <c r="K176" s="144">
        <v>69617.391000000003</v>
      </c>
      <c r="L176" s="144">
        <v>183196.959</v>
      </c>
      <c r="M176" s="136">
        <f t="shared" si="10"/>
        <v>0.77152929007313664</v>
      </c>
      <c r="N176" s="119">
        <v>353</v>
      </c>
      <c r="O176" s="135">
        <f t="shared" si="11"/>
        <v>0.68807605363002444</v>
      </c>
      <c r="P176" s="133">
        <v>328</v>
      </c>
    </row>
    <row r="177" spans="1:16" x14ac:dyDescent="0.25">
      <c r="A177" s="108">
        <v>173</v>
      </c>
      <c r="B177" s="109" t="s">
        <v>304</v>
      </c>
      <c r="C177" s="144">
        <v>28925</v>
      </c>
      <c r="D177" s="144">
        <v>80221</v>
      </c>
      <c r="E177" s="136">
        <f t="shared" si="8"/>
        <v>0.92532359146674625</v>
      </c>
      <c r="F177" s="115">
        <v>232</v>
      </c>
      <c r="G177" s="144">
        <v>27970</v>
      </c>
      <c r="H177" s="144">
        <v>77022</v>
      </c>
      <c r="I177" s="136">
        <f t="shared" si="9"/>
        <v>0.93298144900374713</v>
      </c>
      <c r="J177" s="115">
        <v>231</v>
      </c>
      <c r="K177" s="144">
        <v>18966.343000000001</v>
      </c>
      <c r="L177" s="144">
        <v>64706.366999999998</v>
      </c>
      <c r="M177" s="136">
        <f t="shared" si="10"/>
        <v>1.0002655639245766</v>
      </c>
      <c r="N177" s="119">
        <v>261</v>
      </c>
      <c r="O177" s="135">
        <f t="shared" si="11"/>
        <v>0.79040168389727383</v>
      </c>
      <c r="P177" s="133">
        <v>246</v>
      </c>
    </row>
    <row r="178" spans="1:16" x14ac:dyDescent="0.25">
      <c r="A178" s="108">
        <v>174</v>
      </c>
      <c r="B178" s="109" t="s">
        <v>87</v>
      </c>
      <c r="C178" s="144">
        <v>45380</v>
      </c>
      <c r="D178" s="144">
        <v>37893</v>
      </c>
      <c r="E178" s="136">
        <f t="shared" si="8"/>
        <v>0.27859507155614782</v>
      </c>
      <c r="F178" s="115">
        <v>399</v>
      </c>
      <c r="G178" s="144">
        <v>39227</v>
      </c>
      <c r="H178" s="144">
        <v>36363</v>
      </c>
      <c r="I178" s="136">
        <f t="shared" si="9"/>
        <v>0.31406916058988438</v>
      </c>
      <c r="J178" s="115">
        <v>399</v>
      </c>
      <c r="K178" s="144">
        <v>9932.3780000000006</v>
      </c>
      <c r="L178" s="144">
        <v>27556.455999999998</v>
      </c>
      <c r="M178" s="136">
        <f t="shared" si="10"/>
        <v>0.81343344506049831</v>
      </c>
      <c r="N178" s="119">
        <v>336</v>
      </c>
      <c r="O178" s="135">
        <f t="shared" si="11"/>
        <v>0.28956852930938604</v>
      </c>
      <c r="P178" s="133">
        <v>399</v>
      </c>
    </row>
    <row r="179" spans="1:16" x14ac:dyDescent="0.25">
      <c r="A179" s="108">
        <v>175</v>
      </c>
      <c r="B179" s="109" t="s">
        <v>292</v>
      </c>
      <c r="C179" s="144">
        <v>33503</v>
      </c>
      <c r="D179" s="144">
        <v>75535</v>
      </c>
      <c r="E179" s="136">
        <f t="shared" si="8"/>
        <v>0.7522175595202375</v>
      </c>
      <c r="F179" s="115">
        <v>356</v>
      </c>
      <c r="G179" s="144">
        <v>31344</v>
      </c>
      <c r="H179" s="144">
        <v>70506</v>
      </c>
      <c r="I179" s="136">
        <f t="shared" si="9"/>
        <v>0.7621182144608204</v>
      </c>
      <c r="J179" s="115">
        <v>355</v>
      </c>
      <c r="K179" s="144">
        <v>15173.956</v>
      </c>
      <c r="L179" s="144">
        <v>77352.592000000004</v>
      </c>
      <c r="M179" s="136">
        <f t="shared" si="10"/>
        <v>1.4946102350661055</v>
      </c>
      <c r="N179" s="119">
        <v>86</v>
      </c>
      <c r="O179" s="135">
        <f t="shared" si="11"/>
        <v>0.69499378239362275</v>
      </c>
      <c r="P179" s="133">
        <v>327</v>
      </c>
    </row>
    <row r="180" spans="1:16" x14ac:dyDescent="0.25">
      <c r="A180" s="108">
        <v>176</v>
      </c>
      <c r="B180" s="109" t="s">
        <v>179</v>
      </c>
      <c r="C180" s="144">
        <v>32920</v>
      </c>
      <c r="D180" s="144">
        <v>94960</v>
      </c>
      <c r="E180" s="136">
        <f t="shared" si="8"/>
        <v>0.96240929863601365</v>
      </c>
      <c r="F180" s="115">
        <v>199</v>
      </c>
      <c r="G180" s="144">
        <v>31583</v>
      </c>
      <c r="H180" s="144">
        <v>90360</v>
      </c>
      <c r="I180" s="136">
        <f t="shared" si="9"/>
        <v>0.96933417648855491</v>
      </c>
      <c r="J180" s="115">
        <v>204</v>
      </c>
      <c r="K180" s="144">
        <v>15174.254999999999</v>
      </c>
      <c r="L180" s="144">
        <v>62507.19</v>
      </c>
      <c r="M180" s="136">
        <f t="shared" si="10"/>
        <v>1.2077429166831373</v>
      </c>
      <c r="N180" s="119">
        <v>178</v>
      </c>
      <c r="O180" s="135">
        <f t="shared" si="11"/>
        <v>0.83418783960237386</v>
      </c>
      <c r="P180" s="133">
        <v>198</v>
      </c>
    </row>
    <row r="181" spans="1:16" x14ac:dyDescent="0.25">
      <c r="A181" s="108">
        <v>177</v>
      </c>
      <c r="B181" s="109" t="s">
        <v>297</v>
      </c>
      <c r="C181" s="144">
        <v>6207</v>
      </c>
      <c r="D181" s="144">
        <v>21128</v>
      </c>
      <c r="E181" s="136">
        <f t="shared" si="8"/>
        <v>1.1356789439893553</v>
      </c>
      <c r="F181" s="115">
        <v>87</v>
      </c>
      <c r="G181" s="144">
        <v>6087</v>
      </c>
      <c r="H181" s="144">
        <v>20592</v>
      </c>
      <c r="I181" s="136">
        <f t="shared" si="9"/>
        <v>1.1461617503263604</v>
      </c>
      <c r="J181" s="115">
        <v>86</v>
      </c>
      <c r="K181" s="144">
        <v>3935.4160000000002</v>
      </c>
      <c r="L181" s="144">
        <v>17250.521000000001</v>
      </c>
      <c r="M181" s="136">
        <f t="shared" si="10"/>
        <v>1.2851785562586144</v>
      </c>
      <c r="N181" s="119">
        <v>142</v>
      </c>
      <c r="O181" s="135">
        <f t="shared" si="11"/>
        <v>0.97482233422514186</v>
      </c>
      <c r="P181" s="133">
        <v>92</v>
      </c>
    </row>
    <row r="182" spans="1:16" x14ac:dyDescent="0.25">
      <c r="A182" s="108">
        <v>178</v>
      </c>
      <c r="B182" s="109" t="s">
        <v>92</v>
      </c>
      <c r="C182" s="144">
        <v>34792</v>
      </c>
      <c r="D182" s="144">
        <v>81947</v>
      </c>
      <c r="E182" s="136">
        <f t="shared" si="8"/>
        <v>0.78583722144426793</v>
      </c>
      <c r="F182" s="115">
        <v>332</v>
      </c>
      <c r="G182" s="144">
        <v>33130</v>
      </c>
      <c r="H182" s="144">
        <v>75610</v>
      </c>
      <c r="I182" s="136">
        <f t="shared" si="9"/>
        <v>0.77322962594851019</v>
      </c>
      <c r="J182" s="115">
        <v>345</v>
      </c>
      <c r="K182" s="144">
        <v>18528.04</v>
      </c>
      <c r="L182" s="144">
        <v>71101.956000000006</v>
      </c>
      <c r="M182" s="136">
        <f t="shared" si="10"/>
        <v>1.1251332779801504</v>
      </c>
      <c r="N182" s="119">
        <v>209</v>
      </c>
      <c r="O182" s="135">
        <f t="shared" si="11"/>
        <v>0.68423353845926316</v>
      </c>
      <c r="P182" s="133">
        <v>333</v>
      </c>
    </row>
    <row r="183" spans="1:16" x14ac:dyDescent="0.25">
      <c r="A183" s="108">
        <v>179</v>
      </c>
      <c r="B183" s="109" t="s">
        <v>111</v>
      </c>
      <c r="C183" s="144">
        <v>31589</v>
      </c>
      <c r="D183" s="144">
        <v>101374</v>
      </c>
      <c r="E183" s="136">
        <f t="shared" si="8"/>
        <v>1.0707045206951036</v>
      </c>
      <c r="F183" s="115">
        <v>115</v>
      </c>
      <c r="G183" s="144">
        <v>30418</v>
      </c>
      <c r="H183" s="144">
        <v>95569</v>
      </c>
      <c r="I183" s="136">
        <f t="shared" si="9"/>
        <v>1.0644789297820949</v>
      </c>
      <c r="J183" s="115">
        <v>125</v>
      </c>
      <c r="K183" s="144">
        <v>27983.457999999999</v>
      </c>
      <c r="L183" s="144">
        <v>106511.042</v>
      </c>
      <c r="M183" s="136">
        <f t="shared" si="10"/>
        <v>1.1159510733419518</v>
      </c>
      <c r="N183" s="119">
        <v>214</v>
      </c>
      <c r="O183" s="135">
        <f t="shared" si="11"/>
        <v>0.90544715269964593</v>
      </c>
      <c r="P183" s="133">
        <v>138</v>
      </c>
    </row>
    <row r="184" spans="1:16" x14ac:dyDescent="0.25">
      <c r="A184" s="108">
        <v>180</v>
      </c>
      <c r="B184" s="109" t="s">
        <v>96</v>
      </c>
      <c r="C184" s="144">
        <v>33060</v>
      </c>
      <c r="D184" s="144">
        <v>159289</v>
      </c>
      <c r="E184" s="136">
        <f t="shared" si="8"/>
        <v>1.6075402940514774</v>
      </c>
      <c r="F184" s="115">
        <v>10</v>
      </c>
      <c r="G184" s="144">
        <v>31224</v>
      </c>
      <c r="H184" s="144">
        <v>144571</v>
      </c>
      <c r="I184" s="136">
        <f t="shared" si="9"/>
        <v>1.5687124021668595</v>
      </c>
      <c r="J184" s="115">
        <v>11</v>
      </c>
      <c r="K184" s="144">
        <v>9890.1679999999997</v>
      </c>
      <c r="L184" s="144">
        <v>113682.507</v>
      </c>
      <c r="M184" s="136">
        <f t="shared" si="10"/>
        <v>3.3700929163124478</v>
      </c>
      <c r="N184" s="119">
        <v>4</v>
      </c>
      <c r="O184" s="135">
        <f t="shared" si="11"/>
        <v>1.4744235571464352</v>
      </c>
      <c r="P184" s="133">
        <v>9</v>
      </c>
    </row>
    <row r="185" spans="1:16" x14ac:dyDescent="0.25">
      <c r="A185" s="108">
        <v>181</v>
      </c>
      <c r="B185" s="109" t="s">
        <v>100</v>
      </c>
      <c r="C185" s="144">
        <v>9815</v>
      </c>
      <c r="D185" s="144">
        <v>35101</v>
      </c>
      <c r="E185" s="136">
        <f t="shared" si="8"/>
        <v>1.1931859105044371</v>
      </c>
      <c r="F185" s="115">
        <v>62</v>
      </c>
      <c r="G185" s="144">
        <v>9554</v>
      </c>
      <c r="H185" s="144">
        <v>34102</v>
      </c>
      <c r="I185" s="136">
        <f t="shared" si="9"/>
        <v>1.2093313082161723</v>
      </c>
      <c r="J185" s="115">
        <v>58</v>
      </c>
      <c r="K185" s="144">
        <v>3297.4209999999998</v>
      </c>
      <c r="L185" s="144">
        <v>13784.691000000001</v>
      </c>
      <c r="M185" s="136">
        <f t="shared" si="10"/>
        <v>1.2256727685215083</v>
      </c>
      <c r="N185" s="119">
        <v>171</v>
      </c>
      <c r="O185" s="135">
        <f t="shared" si="11"/>
        <v>1.0169155413435766</v>
      </c>
      <c r="P185" s="133">
        <v>64</v>
      </c>
    </row>
    <row r="186" spans="1:16" x14ac:dyDescent="0.25">
      <c r="A186" s="108">
        <v>182</v>
      </c>
      <c r="B186" s="109" t="s">
        <v>309</v>
      </c>
      <c r="C186" s="144">
        <v>65233</v>
      </c>
      <c r="D186" s="144">
        <v>131807</v>
      </c>
      <c r="E186" s="136">
        <f t="shared" si="8"/>
        <v>0.67413993470464351</v>
      </c>
      <c r="F186" s="115">
        <v>377</v>
      </c>
      <c r="G186" s="144">
        <v>60129</v>
      </c>
      <c r="H186" s="144">
        <v>122189</v>
      </c>
      <c r="I186" s="136">
        <f t="shared" si="9"/>
        <v>0.68849186420539932</v>
      </c>
      <c r="J186" s="115">
        <v>375</v>
      </c>
      <c r="K186" s="144">
        <v>51073.19</v>
      </c>
      <c r="L186" s="144">
        <v>108616.117</v>
      </c>
      <c r="M186" s="136">
        <f t="shared" si="10"/>
        <v>0.62352402180597222</v>
      </c>
      <c r="N186" s="119">
        <v>382</v>
      </c>
      <c r="O186" s="135">
        <f t="shared" si="11"/>
        <v>0.57148028087052793</v>
      </c>
      <c r="P186" s="133">
        <v>378</v>
      </c>
    </row>
    <row r="187" spans="1:16" x14ac:dyDescent="0.25">
      <c r="A187" s="108">
        <v>183</v>
      </c>
      <c r="B187" s="109" t="s">
        <v>301</v>
      </c>
      <c r="C187" s="144">
        <v>43712</v>
      </c>
      <c r="D187" s="144">
        <v>125054</v>
      </c>
      <c r="E187" s="136">
        <f t="shared" si="8"/>
        <v>0.95449979855151579</v>
      </c>
      <c r="F187" s="115">
        <v>209</v>
      </c>
      <c r="G187" s="144">
        <v>40923</v>
      </c>
      <c r="H187" s="144">
        <v>114593</v>
      </c>
      <c r="I187" s="136">
        <f t="shared" si="9"/>
        <v>0.94872710586269804</v>
      </c>
      <c r="J187" s="115">
        <v>217</v>
      </c>
      <c r="K187" s="144">
        <v>38318.328999999998</v>
      </c>
      <c r="L187" s="144">
        <v>150147.71599999999</v>
      </c>
      <c r="M187" s="136">
        <f t="shared" si="10"/>
        <v>1.1488519603941785</v>
      </c>
      <c r="N187" s="119">
        <v>200</v>
      </c>
      <c r="O187" s="135">
        <f t="shared" si="11"/>
        <v>0.81861230405797647</v>
      </c>
      <c r="P187" s="133">
        <v>222</v>
      </c>
    </row>
    <row r="188" spans="1:16" x14ac:dyDescent="0.25">
      <c r="A188" s="108">
        <v>184</v>
      </c>
      <c r="B188" s="109" t="s">
        <v>183</v>
      </c>
      <c r="C188" s="144">
        <v>20958</v>
      </c>
      <c r="D188" s="144">
        <v>48218</v>
      </c>
      <c r="E188" s="136">
        <f t="shared" si="8"/>
        <v>0.76760587077035625</v>
      </c>
      <c r="F188" s="115">
        <v>344</v>
      </c>
      <c r="G188" s="144">
        <v>19828</v>
      </c>
      <c r="H188" s="144">
        <v>45227</v>
      </c>
      <c r="I188" s="136">
        <f t="shared" si="9"/>
        <v>0.77280434310095147</v>
      </c>
      <c r="J188" s="115">
        <v>346</v>
      </c>
      <c r="K188" s="144">
        <v>10766.448</v>
      </c>
      <c r="L188" s="144">
        <v>32279.556</v>
      </c>
      <c r="M188" s="136">
        <f t="shared" si="10"/>
        <v>0.87903669854075994</v>
      </c>
      <c r="N188" s="119">
        <v>314</v>
      </c>
      <c r="O188" s="135">
        <f t="shared" si="11"/>
        <v>0.65890500104645267</v>
      </c>
      <c r="P188" s="133">
        <v>347</v>
      </c>
    </row>
    <row r="189" spans="1:16" x14ac:dyDescent="0.25">
      <c r="A189" s="108">
        <v>185</v>
      </c>
      <c r="B189" s="109" t="s">
        <v>98</v>
      </c>
      <c r="C189" s="144">
        <v>238174</v>
      </c>
      <c r="D189" s="144">
        <v>594211</v>
      </c>
      <c r="E189" s="136">
        <f t="shared" si="8"/>
        <v>0.8323869594558535</v>
      </c>
      <c r="F189" s="115">
        <v>308</v>
      </c>
      <c r="G189" s="144">
        <v>224571</v>
      </c>
      <c r="H189" s="144">
        <v>548883</v>
      </c>
      <c r="I189" s="136">
        <f t="shared" si="9"/>
        <v>0.82808857050411866</v>
      </c>
      <c r="J189" s="115">
        <v>314</v>
      </c>
      <c r="K189" s="144">
        <v>116469.485</v>
      </c>
      <c r="L189" s="144">
        <v>476873.78700000001</v>
      </c>
      <c r="M189" s="136">
        <f t="shared" si="10"/>
        <v>1.2004475700352346</v>
      </c>
      <c r="N189" s="119">
        <v>181</v>
      </c>
      <c r="O189" s="135">
        <f t="shared" si="11"/>
        <v>0.72903549747897856</v>
      </c>
      <c r="P189" s="133">
        <v>303</v>
      </c>
    </row>
    <row r="190" spans="1:16" x14ac:dyDescent="0.25">
      <c r="A190" s="108">
        <v>186</v>
      </c>
      <c r="B190" s="109" t="s">
        <v>295</v>
      </c>
      <c r="C190" s="144">
        <v>13406</v>
      </c>
      <c r="D190" s="144">
        <v>44650</v>
      </c>
      <c r="E190" s="136">
        <f t="shared" si="8"/>
        <v>1.1112228909471391</v>
      </c>
      <c r="F190" s="115">
        <v>100</v>
      </c>
      <c r="G190" s="144">
        <v>13175</v>
      </c>
      <c r="H190" s="144">
        <v>43643</v>
      </c>
      <c r="I190" s="136">
        <f t="shared" si="9"/>
        <v>1.1223147109667908</v>
      </c>
      <c r="J190" s="115">
        <v>99</v>
      </c>
      <c r="K190" s="144">
        <v>2928.5549999999998</v>
      </c>
      <c r="L190" s="144">
        <v>17698.269</v>
      </c>
      <c r="M190" s="136">
        <f t="shared" si="10"/>
        <v>1.7718596099056507</v>
      </c>
      <c r="N190" s="119">
        <v>45</v>
      </c>
      <c r="O190" s="135">
        <f t="shared" si="11"/>
        <v>0.99264801491361043</v>
      </c>
      <c r="P190" s="133">
        <v>78</v>
      </c>
    </row>
    <row r="191" spans="1:16" x14ac:dyDescent="0.25">
      <c r="A191" s="108">
        <v>187</v>
      </c>
      <c r="B191" s="109" t="s">
        <v>299</v>
      </c>
      <c r="C191" s="144">
        <v>111814</v>
      </c>
      <c r="D191" s="144">
        <v>289793</v>
      </c>
      <c r="E191" s="136">
        <f t="shared" si="8"/>
        <v>0.86471031125440478</v>
      </c>
      <c r="F191" s="115">
        <v>284</v>
      </c>
      <c r="G191" s="144">
        <v>105362</v>
      </c>
      <c r="H191" s="144">
        <v>270046</v>
      </c>
      <c r="I191" s="136">
        <f t="shared" si="9"/>
        <v>0.86836923002987576</v>
      </c>
      <c r="J191" s="115">
        <v>284</v>
      </c>
      <c r="K191" s="144">
        <v>41865.245999999999</v>
      </c>
      <c r="L191" s="144">
        <v>154965.52900000001</v>
      </c>
      <c r="M191" s="136">
        <f t="shared" si="10"/>
        <v>1.0852589023744743</v>
      </c>
      <c r="N191" s="119">
        <v>228</v>
      </c>
      <c r="O191" s="135">
        <f t="shared" si="11"/>
        <v>0.74848904223304003</v>
      </c>
      <c r="P191" s="133">
        <v>285</v>
      </c>
    </row>
    <row r="192" spans="1:16" x14ac:dyDescent="0.25">
      <c r="A192" s="108">
        <v>188</v>
      </c>
      <c r="B192" s="109" t="s">
        <v>105</v>
      </c>
      <c r="C192" s="144">
        <v>27896</v>
      </c>
      <c r="D192" s="144">
        <v>50137</v>
      </c>
      <c r="E192" s="136">
        <f t="shared" si="8"/>
        <v>0.5996465517019417</v>
      </c>
      <c r="F192" s="115">
        <v>389</v>
      </c>
      <c r="G192" s="144">
        <v>27157</v>
      </c>
      <c r="H192" s="144">
        <v>48224</v>
      </c>
      <c r="I192" s="136">
        <f t="shared" si="9"/>
        <v>0.60163365392587898</v>
      </c>
      <c r="J192" s="115">
        <v>388</v>
      </c>
      <c r="K192" s="144">
        <v>15626.394</v>
      </c>
      <c r="L192" s="144">
        <v>54507.864999999998</v>
      </c>
      <c r="M192" s="136">
        <f t="shared" si="10"/>
        <v>1.0227095295320943</v>
      </c>
      <c r="N192" s="119">
        <v>253</v>
      </c>
      <c r="O192" s="135">
        <f t="shared" si="11"/>
        <v>0.53904130757463586</v>
      </c>
      <c r="P192" s="133">
        <v>389</v>
      </c>
    </row>
    <row r="193" spans="1:16" x14ac:dyDescent="0.25">
      <c r="A193" s="108">
        <v>189</v>
      </c>
      <c r="B193" s="109" t="s">
        <v>188</v>
      </c>
      <c r="C193" s="144">
        <v>12792</v>
      </c>
      <c r="D193" s="144">
        <v>32366</v>
      </c>
      <c r="E193" s="136">
        <f t="shared" si="8"/>
        <v>0.84416921449545523</v>
      </c>
      <c r="F193" s="115">
        <v>301</v>
      </c>
      <c r="G193" s="144">
        <v>12292</v>
      </c>
      <c r="H193" s="144">
        <v>31061</v>
      </c>
      <c r="I193" s="136">
        <f t="shared" si="9"/>
        <v>0.85613758900853665</v>
      </c>
      <c r="J193" s="115">
        <v>294</v>
      </c>
      <c r="K193" s="144">
        <v>4877.51</v>
      </c>
      <c r="L193" s="144">
        <v>26338.38</v>
      </c>
      <c r="M193" s="136">
        <f t="shared" si="10"/>
        <v>1.5832255581453847</v>
      </c>
      <c r="N193" s="119">
        <v>69</v>
      </c>
      <c r="O193" s="135">
        <f t="shared" si="11"/>
        <v>0.77325379925846194</v>
      </c>
      <c r="P193" s="133">
        <v>263</v>
      </c>
    </row>
    <row r="194" spans="1:16" x14ac:dyDescent="0.25">
      <c r="A194" s="108">
        <v>190</v>
      </c>
      <c r="B194" s="109" t="s">
        <v>116</v>
      </c>
      <c r="C194" s="144">
        <v>19678</v>
      </c>
      <c r="D194" s="144">
        <v>56746</v>
      </c>
      <c r="E194" s="136">
        <f t="shared" si="8"/>
        <v>0.96212883026902818</v>
      </c>
      <c r="F194" s="115">
        <v>200</v>
      </c>
      <c r="G194" s="144">
        <v>18829</v>
      </c>
      <c r="H194" s="144">
        <v>53959</v>
      </c>
      <c r="I194" s="136">
        <f t="shared" si="9"/>
        <v>0.97092865886223856</v>
      </c>
      <c r="J194" s="115">
        <v>199</v>
      </c>
      <c r="K194" s="144">
        <v>8813.0190000000002</v>
      </c>
      <c r="L194" s="144">
        <v>39287.58</v>
      </c>
      <c r="M194" s="136">
        <f t="shared" si="10"/>
        <v>1.3070207226337074</v>
      </c>
      <c r="N194" s="119">
        <v>134</v>
      </c>
      <c r="O194" s="135">
        <f t="shared" si="11"/>
        <v>0.84214977566312299</v>
      </c>
      <c r="P194" s="133">
        <v>190</v>
      </c>
    </row>
    <row r="195" spans="1:16" x14ac:dyDescent="0.25">
      <c r="A195" s="108">
        <v>191</v>
      </c>
      <c r="B195" s="109" t="s">
        <v>305</v>
      </c>
      <c r="C195" s="144">
        <v>71570</v>
      </c>
      <c r="D195" s="144">
        <v>210151</v>
      </c>
      <c r="E195" s="136">
        <f t="shared" si="8"/>
        <v>0.97966902030880398</v>
      </c>
      <c r="F195" s="115">
        <v>184</v>
      </c>
      <c r="G195" s="144">
        <v>67290</v>
      </c>
      <c r="H195" s="144">
        <v>196436</v>
      </c>
      <c r="I195" s="136">
        <f t="shared" si="9"/>
        <v>0.98905680885521952</v>
      </c>
      <c r="J195" s="115">
        <v>185</v>
      </c>
      <c r="K195" s="144">
        <v>40592.857000000004</v>
      </c>
      <c r="L195" s="144">
        <v>129550.118</v>
      </c>
      <c r="M195" s="136">
        <f t="shared" si="10"/>
        <v>0.93570746751781375</v>
      </c>
      <c r="N195" s="119">
        <v>295</v>
      </c>
      <c r="O195" s="135">
        <f t="shared" si="11"/>
        <v>0.82810943162206874</v>
      </c>
      <c r="P195" s="133">
        <v>208</v>
      </c>
    </row>
    <row r="196" spans="1:16" x14ac:dyDescent="0.25">
      <c r="A196" s="108">
        <v>192</v>
      </c>
      <c r="B196" s="109" t="s">
        <v>192</v>
      </c>
      <c r="C196" s="144">
        <v>49258</v>
      </c>
      <c r="D196" s="144">
        <v>131726</v>
      </c>
      <c r="E196" s="136">
        <f t="shared" si="8"/>
        <v>0.89222350622548618</v>
      </c>
      <c r="F196" s="115">
        <v>261</v>
      </c>
      <c r="G196" s="144">
        <v>46583</v>
      </c>
      <c r="H196" s="144">
        <v>123635</v>
      </c>
      <c r="I196" s="136">
        <f t="shared" si="9"/>
        <v>0.89921731783926317</v>
      </c>
      <c r="J196" s="115">
        <v>258</v>
      </c>
      <c r="K196" s="144">
        <v>38326.809000000001</v>
      </c>
      <c r="L196" s="144">
        <v>115672.829</v>
      </c>
      <c r="M196" s="136">
        <f t="shared" si="10"/>
        <v>0.88487229180323146</v>
      </c>
      <c r="N196" s="119">
        <v>310</v>
      </c>
      <c r="O196" s="135">
        <f t="shared" si="11"/>
        <v>0.75601533226582374</v>
      </c>
      <c r="P196" s="133">
        <v>278</v>
      </c>
    </row>
    <row r="197" spans="1:16" x14ac:dyDescent="0.25">
      <c r="A197" s="108">
        <v>193</v>
      </c>
      <c r="B197" s="109" t="s">
        <v>196</v>
      </c>
      <c r="C197" s="144">
        <v>3317688</v>
      </c>
      <c r="D197" s="144">
        <v>8884459</v>
      </c>
      <c r="E197" s="136">
        <f t="shared" ref="E197:E260" si="12">D197/C197/E$3</f>
        <v>0.89345848293485375</v>
      </c>
      <c r="F197" s="115">
        <v>260</v>
      </c>
      <c r="G197" s="144">
        <v>2921249</v>
      </c>
      <c r="H197" s="144">
        <v>7445750</v>
      </c>
      <c r="I197" s="136">
        <f t="shared" ref="I197:I260" si="13">H197/G197/I$3</f>
        <v>0.8635561008603041</v>
      </c>
      <c r="J197" s="115">
        <v>290</v>
      </c>
      <c r="K197" s="144">
        <v>1788174.9210000001</v>
      </c>
      <c r="L197" s="144">
        <v>4152181.139</v>
      </c>
      <c r="M197" s="136">
        <f t="shared" ref="M197:M260" si="14">L197/K197/M$3</f>
        <v>0.68079787748492859</v>
      </c>
      <c r="N197" s="119">
        <v>373</v>
      </c>
      <c r="O197" s="135">
        <f t="shared" ref="O197:O260" si="15">E197*0.37+I197*0.4+M197*0.23/O$3</f>
        <v>0.72693903997151776</v>
      </c>
      <c r="P197" s="133">
        <v>305</v>
      </c>
    </row>
    <row r="198" spans="1:16" x14ac:dyDescent="0.25">
      <c r="A198" s="108">
        <v>194</v>
      </c>
      <c r="B198" s="109" t="s">
        <v>314</v>
      </c>
      <c r="C198" s="144">
        <v>62248</v>
      </c>
      <c r="D198" s="144">
        <v>146518</v>
      </c>
      <c r="E198" s="136">
        <f t="shared" si="12"/>
        <v>0.78531611699819226</v>
      </c>
      <c r="F198" s="115">
        <v>333</v>
      </c>
      <c r="G198" s="144">
        <v>59426</v>
      </c>
      <c r="H198" s="144">
        <v>138416</v>
      </c>
      <c r="I198" s="136">
        <f t="shared" si="13"/>
        <v>0.78915166898946365</v>
      </c>
      <c r="J198" s="115">
        <v>335</v>
      </c>
      <c r="K198" s="144">
        <v>48454.932999999997</v>
      </c>
      <c r="L198" s="144">
        <v>178192.14600000001</v>
      </c>
      <c r="M198" s="136">
        <f t="shared" si="14"/>
        <v>1.0782077822118754</v>
      </c>
      <c r="N198" s="119">
        <v>231</v>
      </c>
      <c r="O198" s="135">
        <f t="shared" si="15"/>
        <v>0.68689860461411978</v>
      </c>
      <c r="P198" s="133">
        <v>330</v>
      </c>
    </row>
    <row r="199" spans="1:16" x14ac:dyDescent="0.25">
      <c r="A199" s="108">
        <v>195</v>
      </c>
      <c r="B199" s="109" t="s">
        <v>200</v>
      </c>
      <c r="C199" s="144">
        <v>15369</v>
      </c>
      <c r="D199" s="144">
        <v>40139</v>
      </c>
      <c r="E199" s="136">
        <f t="shared" si="12"/>
        <v>0.87136451294870787</v>
      </c>
      <c r="F199" s="115">
        <v>283</v>
      </c>
      <c r="G199" s="144">
        <v>14780</v>
      </c>
      <c r="H199" s="144">
        <v>38324</v>
      </c>
      <c r="I199" s="136">
        <f t="shared" si="13"/>
        <v>0.87851075115367849</v>
      </c>
      <c r="J199" s="115">
        <v>277</v>
      </c>
      <c r="K199" s="144">
        <v>9400.06</v>
      </c>
      <c r="L199" s="144">
        <v>24196.129000000001</v>
      </c>
      <c r="M199" s="136">
        <f t="shared" si="14"/>
        <v>0.75468751767158382</v>
      </c>
      <c r="N199" s="119">
        <v>359</v>
      </c>
      <c r="O199" s="135">
        <f t="shared" si="15"/>
        <v>0.73027451757803075</v>
      </c>
      <c r="P199" s="133">
        <v>300</v>
      </c>
    </row>
    <row r="200" spans="1:16" x14ac:dyDescent="0.25">
      <c r="A200" s="108">
        <v>196</v>
      </c>
      <c r="B200" s="109" t="s">
        <v>205</v>
      </c>
      <c r="C200" s="144">
        <v>13379</v>
      </c>
      <c r="D200" s="144">
        <v>49499</v>
      </c>
      <c r="E200" s="136">
        <f t="shared" si="12"/>
        <v>1.2343880323717236</v>
      </c>
      <c r="F200" s="115">
        <v>45</v>
      </c>
      <c r="G200" s="144">
        <v>12941</v>
      </c>
      <c r="H200" s="144">
        <v>46856</v>
      </c>
      <c r="I200" s="136">
        <f t="shared" si="13"/>
        <v>1.2267273756780295</v>
      </c>
      <c r="J200" s="115">
        <v>53</v>
      </c>
      <c r="K200" s="144">
        <v>9063.8680000000004</v>
      </c>
      <c r="L200" s="144">
        <v>41531.546999999999</v>
      </c>
      <c r="M200" s="136">
        <f t="shared" si="14"/>
        <v>1.3434343162810922</v>
      </c>
      <c r="N200" s="119">
        <v>120</v>
      </c>
      <c r="O200" s="135">
        <f t="shared" si="15"/>
        <v>1.047929614259147</v>
      </c>
      <c r="P200" s="133">
        <v>55</v>
      </c>
    </row>
    <row r="201" spans="1:16" x14ac:dyDescent="0.25">
      <c r="A201" s="108">
        <v>197</v>
      </c>
      <c r="B201" s="109" t="s">
        <v>233</v>
      </c>
      <c r="C201" s="144">
        <v>48443</v>
      </c>
      <c r="D201" s="144">
        <v>149617</v>
      </c>
      <c r="E201" s="136">
        <f t="shared" si="12"/>
        <v>1.0304545540029069</v>
      </c>
      <c r="F201" s="115">
        <v>141</v>
      </c>
      <c r="G201" s="144">
        <v>42789</v>
      </c>
      <c r="H201" s="144">
        <v>133038</v>
      </c>
      <c r="I201" s="136">
        <f t="shared" si="13"/>
        <v>1.0534022793539999</v>
      </c>
      <c r="J201" s="115">
        <v>134</v>
      </c>
      <c r="K201" s="144">
        <v>31956.366999999998</v>
      </c>
      <c r="L201" s="144">
        <v>166352.74100000001</v>
      </c>
      <c r="M201" s="136">
        <f t="shared" si="14"/>
        <v>1.5262457316287914</v>
      </c>
      <c r="N201" s="119">
        <v>79</v>
      </c>
      <c r="O201" s="135">
        <f t="shared" si="15"/>
        <v>0.91682204853725879</v>
      </c>
      <c r="P201" s="133">
        <v>126</v>
      </c>
    </row>
    <row r="202" spans="1:16" x14ac:dyDescent="0.25">
      <c r="A202" s="108">
        <v>198</v>
      </c>
      <c r="B202" s="109" t="s">
        <v>319</v>
      </c>
      <c r="C202" s="144">
        <v>123273</v>
      </c>
      <c r="D202" s="144">
        <v>263615</v>
      </c>
      <c r="E202" s="136">
        <f t="shared" si="12"/>
        <v>0.71347881824734383</v>
      </c>
      <c r="F202" s="115">
        <v>369</v>
      </c>
      <c r="G202" s="144">
        <v>115430</v>
      </c>
      <c r="H202" s="144">
        <v>243932</v>
      </c>
      <c r="I202" s="136">
        <f t="shared" si="13"/>
        <v>0.71597979097357711</v>
      </c>
      <c r="J202" s="115">
        <v>369</v>
      </c>
      <c r="K202" s="144">
        <v>81494.476999999999</v>
      </c>
      <c r="L202" s="144">
        <v>269221.14500000002</v>
      </c>
      <c r="M202" s="136">
        <f t="shared" si="14"/>
        <v>0.96857418853565724</v>
      </c>
      <c r="N202" s="119">
        <v>278</v>
      </c>
      <c r="O202" s="135">
        <f t="shared" si="15"/>
        <v>0.62284732154007072</v>
      </c>
      <c r="P202" s="133">
        <v>369</v>
      </c>
    </row>
    <row r="203" spans="1:16" x14ac:dyDescent="0.25">
      <c r="A203" s="108">
        <v>199</v>
      </c>
      <c r="B203" s="109" t="s">
        <v>210</v>
      </c>
      <c r="C203" s="144">
        <v>60002</v>
      </c>
      <c r="D203" s="144">
        <v>201924</v>
      </c>
      <c r="E203" s="136">
        <f t="shared" si="12"/>
        <v>1.1227967456141776</v>
      </c>
      <c r="F203" s="115">
        <v>97</v>
      </c>
      <c r="G203" s="144">
        <v>57137</v>
      </c>
      <c r="H203" s="144">
        <v>186443</v>
      </c>
      <c r="I203" s="136">
        <f t="shared" si="13"/>
        <v>1.1055524004053636</v>
      </c>
      <c r="J203" s="115">
        <v>106</v>
      </c>
      <c r="K203" s="144">
        <v>30630.884999999998</v>
      </c>
      <c r="L203" s="144">
        <v>152203.99799999999</v>
      </c>
      <c r="M203" s="136">
        <f t="shared" si="14"/>
        <v>1.4568620046347052</v>
      </c>
      <c r="N203" s="119">
        <v>94</v>
      </c>
      <c r="O203" s="135">
        <f t="shared" si="15"/>
        <v>0.9666574516694959</v>
      </c>
      <c r="P203" s="133">
        <v>100</v>
      </c>
    </row>
    <row r="204" spans="1:16" x14ac:dyDescent="0.25">
      <c r="A204" s="108">
        <v>200</v>
      </c>
      <c r="B204" s="109" t="s">
        <v>215</v>
      </c>
      <c r="C204" s="144">
        <v>138504</v>
      </c>
      <c r="D204" s="144">
        <v>427174</v>
      </c>
      <c r="E204" s="136">
        <f t="shared" si="12"/>
        <v>1.0290143387059858</v>
      </c>
      <c r="F204" s="115">
        <v>143</v>
      </c>
      <c r="G204" s="144">
        <v>127812</v>
      </c>
      <c r="H204" s="144">
        <v>386210</v>
      </c>
      <c r="I204" s="136">
        <f t="shared" si="13"/>
        <v>1.0237703962992346</v>
      </c>
      <c r="J204" s="115">
        <v>153</v>
      </c>
      <c r="K204" s="144">
        <v>72116.187999999995</v>
      </c>
      <c r="L204" s="144">
        <v>265997.13400000002</v>
      </c>
      <c r="M204" s="136">
        <f t="shared" si="14"/>
        <v>1.0814242311935744</v>
      </c>
      <c r="N204" s="119">
        <v>230</v>
      </c>
      <c r="O204" s="135">
        <f t="shared" si="15"/>
        <v>0.87115509069409069</v>
      </c>
      <c r="P204" s="133">
        <v>165</v>
      </c>
    </row>
    <row r="205" spans="1:16" x14ac:dyDescent="0.25">
      <c r="A205" s="108">
        <v>201</v>
      </c>
      <c r="B205" s="109" t="s">
        <v>103</v>
      </c>
      <c r="C205" s="144">
        <v>62163</v>
      </c>
      <c r="D205" s="144">
        <v>219810</v>
      </c>
      <c r="E205" s="136">
        <f t="shared" si="12"/>
        <v>1.17976202270009</v>
      </c>
      <c r="F205" s="115">
        <v>68</v>
      </c>
      <c r="G205" s="144">
        <v>56727</v>
      </c>
      <c r="H205" s="144">
        <v>197010</v>
      </c>
      <c r="I205" s="136">
        <f t="shared" si="13"/>
        <v>1.1766549813759444</v>
      </c>
      <c r="J205" s="115">
        <v>76</v>
      </c>
      <c r="K205" s="144">
        <v>37484.974999999999</v>
      </c>
      <c r="L205" s="144">
        <v>206986.951</v>
      </c>
      <c r="M205" s="136">
        <f t="shared" si="14"/>
        <v>1.6189656827005923</v>
      </c>
      <c r="N205" s="119">
        <v>67</v>
      </c>
      <c r="O205" s="135">
        <f t="shared" si="15"/>
        <v>1.0283041537080058</v>
      </c>
      <c r="P205" s="133">
        <v>61</v>
      </c>
    </row>
    <row r="206" spans="1:16" x14ac:dyDescent="0.25">
      <c r="A206" s="108">
        <v>202</v>
      </c>
      <c r="B206" s="109" t="s">
        <v>79</v>
      </c>
      <c r="C206" s="144">
        <v>8642</v>
      </c>
      <c r="D206" s="144">
        <v>25319</v>
      </c>
      <c r="E206" s="136">
        <f t="shared" si="12"/>
        <v>0.97748751222561236</v>
      </c>
      <c r="F206" s="115">
        <v>189</v>
      </c>
      <c r="G206" s="144">
        <v>8484</v>
      </c>
      <c r="H206" s="144">
        <v>24619</v>
      </c>
      <c r="I206" s="136">
        <f t="shared" si="13"/>
        <v>0.98315146745403559</v>
      </c>
      <c r="J206" s="115">
        <v>190</v>
      </c>
      <c r="K206" s="144">
        <v>2191.8649999999998</v>
      </c>
      <c r="L206" s="144">
        <v>22333.695</v>
      </c>
      <c r="M206" s="136">
        <f t="shared" si="14"/>
        <v>2.9874364835116514</v>
      </c>
      <c r="N206" s="119">
        <v>6</v>
      </c>
      <c r="O206" s="135">
        <f t="shared" si="15"/>
        <v>0.97844948868088044</v>
      </c>
      <c r="P206" s="133">
        <v>89</v>
      </c>
    </row>
    <row r="207" spans="1:16" x14ac:dyDescent="0.25">
      <c r="A207" s="108">
        <v>203</v>
      </c>
      <c r="B207" s="109" t="s">
        <v>303</v>
      </c>
      <c r="C207" s="144">
        <v>305576</v>
      </c>
      <c r="D207" s="144">
        <v>469339</v>
      </c>
      <c r="E207" s="136">
        <f t="shared" si="12"/>
        <v>0.51244390620204694</v>
      </c>
      <c r="F207" s="115">
        <v>397</v>
      </c>
      <c r="G207" s="144">
        <v>299769</v>
      </c>
      <c r="H207" s="144">
        <v>453904</v>
      </c>
      <c r="I207" s="136">
        <f t="shared" si="13"/>
        <v>0.51301253175646322</v>
      </c>
      <c r="J207" s="115">
        <v>397</v>
      </c>
      <c r="K207" s="144">
        <v>280243.07400000002</v>
      </c>
      <c r="L207" s="144">
        <v>597112.63800000004</v>
      </c>
      <c r="M207" s="136">
        <f t="shared" si="14"/>
        <v>0.62470254672333025</v>
      </c>
      <c r="N207" s="119">
        <v>381</v>
      </c>
      <c r="O207" s="135">
        <f t="shared" si="15"/>
        <v>0.44154919399722592</v>
      </c>
      <c r="P207" s="133">
        <v>397</v>
      </c>
    </row>
    <row r="208" spans="1:16" x14ac:dyDescent="0.25">
      <c r="A208" s="108">
        <v>204</v>
      </c>
      <c r="B208" s="109" t="s">
        <v>220</v>
      </c>
      <c r="C208" s="144">
        <v>46344</v>
      </c>
      <c r="D208" s="144">
        <v>145924</v>
      </c>
      <c r="E208" s="136">
        <f t="shared" si="12"/>
        <v>1.0505389072456999</v>
      </c>
      <c r="F208" s="115">
        <v>131</v>
      </c>
      <c r="G208" s="144">
        <v>43739</v>
      </c>
      <c r="H208" s="144">
        <v>136498</v>
      </c>
      <c r="I208" s="136">
        <f t="shared" si="13"/>
        <v>1.0573240765916063</v>
      </c>
      <c r="J208" s="115">
        <v>131</v>
      </c>
      <c r="K208" s="144">
        <v>50422.758999999998</v>
      </c>
      <c r="L208" s="144">
        <v>264017.489</v>
      </c>
      <c r="M208" s="136">
        <f t="shared" si="14"/>
        <v>1.5351753634614349</v>
      </c>
      <c r="N208" s="119">
        <v>78</v>
      </c>
      <c r="O208" s="135">
        <f t="shared" si="15"/>
        <v>0.92649008877543126</v>
      </c>
      <c r="P208" s="133">
        <v>120</v>
      </c>
    </row>
    <row r="209" spans="1:16" x14ac:dyDescent="0.25">
      <c r="A209" s="108">
        <v>205</v>
      </c>
      <c r="B209" s="109" t="s">
        <v>121</v>
      </c>
      <c r="C209" s="144">
        <v>290421</v>
      </c>
      <c r="D209" s="144">
        <v>890871</v>
      </c>
      <c r="E209" s="136">
        <f t="shared" si="12"/>
        <v>1.0234478933067035</v>
      </c>
      <c r="F209" s="115">
        <v>146</v>
      </c>
      <c r="G209" s="144">
        <v>266069</v>
      </c>
      <c r="H209" s="144">
        <v>819147</v>
      </c>
      <c r="I209" s="136">
        <f t="shared" si="13"/>
        <v>1.0430815195285876</v>
      </c>
      <c r="J209" s="115">
        <v>138</v>
      </c>
      <c r="K209" s="144">
        <v>163266.52499999999</v>
      </c>
      <c r="L209" s="144">
        <v>699776.14199999999</v>
      </c>
      <c r="M209" s="136">
        <f t="shared" si="14"/>
        <v>1.2566486927835794</v>
      </c>
      <c r="N209" s="119">
        <v>154</v>
      </c>
      <c r="O209" s="135">
        <f t="shared" si="15"/>
        <v>0.88993016285939419</v>
      </c>
      <c r="P209" s="133">
        <v>151</v>
      </c>
    </row>
    <row r="210" spans="1:16" x14ac:dyDescent="0.25">
      <c r="A210" s="108">
        <v>206</v>
      </c>
      <c r="B210" s="109" t="s">
        <v>310</v>
      </c>
      <c r="C210" s="144">
        <v>18542</v>
      </c>
      <c r="D210" s="144">
        <v>43783</v>
      </c>
      <c r="E210" s="136">
        <f t="shared" si="12"/>
        <v>0.78782157538914188</v>
      </c>
      <c r="F210" s="115">
        <v>331</v>
      </c>
      <c r="G210" s="144">
        <v>17796</v>
      </c>
      <c r="H210" s="144">
        <v>42424</v>
      </c>
      <c r="I210" s="136">
        <f t="shared" si="13"/>
        <v>0.80768106273186369</v>
      </c>
      <c r="J210" s="115">
        <v>327</v>
      </c>
      <c r="K210" s="144">
        <v>6135.6019999999999</v>
      </c>
      <c r="L210" s="144">
        <v>32252.179</v>
      </c>
      <c r="M210" s="136">
        <f t="shared" si="14"/>
        <v>1.5411814833351529</v>
      </c>
      <c r="N210" s="119">
        <v>77</v>
      </c>
      <c r="O210" s="135">
        <f t="shared" si="15"/>
        <v>0.72987684536708508</v>
      </c>
      <c r="P210" s="133">
        <v>302</v>
      </c>
    </row>
    <row r="211" spans="1:16" x14ac:dyDescent="0.25">
      <c r="A211" s="108">
        <v>207</v>
      </c>
      <c r="B211" s="109" t="s">
        <v>225</v>
      </c>
      <c r="C211" s="144">
        <v>139795</v>
      </c>
      <c r="D211" s="144">
        <v>430093</v>
      </c>
      <c r="E211" s="136">
        <f t="shared" si="12"/>
        <v>1.0264780497414696</v>
      </c>
      <c r="F211" s="115">
        <v>145</v>
      </c>
      <c r="G211" s="144">
        <v>130729</v>
      </c>
      <c r="H211" s="144">
        <v>398705</v>
      </c>
      <c r="I211" s="136">
        <f t="shared" si="13"/>
        <v>1.033309509523388</v>
      </c>
      <c r="J211" s="115">
        <v>145</v>
      </c>
      <c r="K211" s="144">
        <v>62121.733</v>
      </c>
      <c r="L211" s="144">
        <v>273743.32500000001</v>
      </c>
      <c r="M211" s="136">
        <f t="shared" si="14"/>
        <v>1.291968356285826</v>
      </c>
      <c r="N211" s="119">
        <v>137</v>
      </c>
      <c r="O211" s="135">
        <f t="shared" si="15"/>
        <v>0.88978511651673053</v>
      </c>
      <c r="P211" s="133">
        <v>152</v>
      </c>
    </row>
    <row r="212" spans="1:16" x14ac:dyDescent="0.25">
      <c r="A212" s="108">
        <v>208</v>
      </c>
      <c r="B212" s="109" t="s">
        <v>230</v>
      </c>
      <c r="C212" s="144">
        <v>45964</v>
      </c>
      <c r="D212" s="144">
        <v>144476</v>
      </c>
      <c r="E212" s="136">
        <f t="shared" si="12"/>
        <v>1.0487134167367616</v>
      </c>
      <c r="F212" s="115">
        <v>132</v>
      </c>
      <c r="G212" s="144">
        <v>44213</v>
      </c>
      <c r="H212" s="144">
        <v>136196</v>
      </c>
      <c r="I212" s="136">
        <f t="shared" si="13"/>
        <v>1.0436744502863191</v>
      </c>
      <c r="J212" s="115">
        <v>137</v>
      </c>
      <c r="K212" s="144">
        <v>19953.616999999998</v>
      </c>
      <c r="L212" s="144">
        <v>115411.355</v>
      </c>
      <c r="M212" s="136">
        <f t="shared" si="14"/>
        <v>1.6958163159199893</v>
      </c>
      <c r="N212" s="119">
        <v>57</v>
      </c>
      <c r="O212" s="135">
        <f t="shared" si="15"/>
        <v>0.93237388348601147</v>
      </c>
      <c r="P212" s="133">
        <v>116</v>
      </c>
    </row>
    <row r="213" spans="1:16" x14ac:dyDescent="0.25">
      <c r="A213" s="108">
        <v>209</v>
      </c>
      <c r="B213" s="109" t="s">
        <v>315</v>
      </c>
      <c r="C213" s="144">
        <v>16340</v>
      </c>
      <c r="D213" s="144">
        <v>49662</v>
      </c>
      <c r="E213" s="136">
        <f t="shared" si="12"/>
        <v>1.0140306552996401</v>
      </c>
      <c r="F213" s="115">
        <v>154</v>
      </c>
      <c r="G213" s="144">
        <v>15877</v>
      </c>
      <c r="H213" s="144">
        <v>47932</v>
      </c>
      <c r="I213" s="136">
        <f t="shared" si="13"/>
        <v>1.022840201608586</v>
      </c>
      <c r="J213" s="115">
        <v>154</v>
      </c>
      <c r="K213" s="144">
        <v>7447.7529999999997</v>
      </c>
      <c r="L213" s="144">
        <v>21566.633999999998</v>
      </c>
      <c r="M213" s="136">
        <f t="shared" si="14"/>
        <v>0.84900256901371562</v>
      </c>
      <c r="N213" s="119">
        <v>323</v>
      </c>
      <c r="O213" s="135">
        <f t="shared" si="15"/>
        <v>0.84784937598824262</v>
      </c>
      <c r="P213" s="133">
        <v>182</v>
      </c>
    </row>
    <row r="214" spans="1:16" x14ac:dyDescent="0.25">
      <c r="A214" s="108">
        <v>210</v>
      </c>
      <c r="B214" s="109" t="s">
        <v>320</v>
      </c>
      <c r="C214" s="144">
        <v>25215</v>
      </c>
      <c r="D214" s="144">
        <v>75294</v>
      </c>
      <c r="E214" s="136">
        <f t="shared" si="12"/>
        <v>0.99627751358576566</v>
      </c>
      <c r="F214" s="115">
        <v>170</v>
      </c>
      <c r="G214" s="144">
        <v>24434</v>
      </c>
      <c r="H214" s="144">
        <v>72755</v>
      </c>
      <c r="I214" s="136">
        <f t="shared" si="13"/>
        <v>1.0088322538125249</v>
      </c>
      <c r="J214" s="115">
        <v>167</v>
      </c>
      <c r="K214" s="144">
        <v>14458.567999999999</v>
      </c>
      <c r="L214" s="144">
        <v>61178.644999999997</v>
      </c>
      <c r="M214" s="136">
        <f t="shared" si="14"/>
        <v>1.2405848503863584</v>
      </c>
      <c r="N214" s="119">
        <v>160</v>
      </c>
      <c r="O214" s="135">
        <f t="shared" si="15"/>
        <v>0.8649755273221319</v>
      </c>
      <c r="P214" s="133">
        <v>169</v>
      </c>
    </row>
    <row r="215" spans="1:16" x14ac:dyDescent="0.25">
      <c r="A215" s="108">
        <v>211</v>
      </c>
      <c r="B215" s="109" t="s">
        <v>234</v>
      </c>
      <c r="C215" s="144">
        <v>2400983</v>
      </c>
      <c r="D215" s="144">
        <v>7284401</v>
      </c>
      <c r="E215" s="136">
        <f t="shared" si="12"/>
        <v>1.0122404573837021</v>
      </c>
      <c r="F215" s="115">
        <v>157</v>
      </c>
      <c r="G215" s="144">
        <v>2141065</v>
      </c>
      <c r="H215" s="144">
        <v>6331549</v>
      </c>
      <c r="I215" s="136">
        <f t="shared" si="13"/>
        <v>1.0019148264945634</v>
      </c>
      <c r="J215" s="115">
        <v>172</v>
      </c>
      <c r="K215" s="144">
        <v>1052229.7819999999</v>
      </c>
      <c r="L215" s="144">
        <v>3933749.9550000001</v>
      </c>
      <c r="M215" s="136">
        <f t="shared" si="14"/>
        <v>1.09609466152081</v>
      </c>
      <c r="N215" s="119">
        <v>224</v>
      </c>
      <c r="O215" s="135">
        <f t="shared" si="15"/>
        <v>0.85730416103420937</v>
      </c>
      <c r="P215" s="133">
        <v>176</v>
      </c>
    </row>
    <row r="216" spans="1:16" x14ac:dyDescent="0.25">
      <c r="A216" s="108">
        <v>212</v>
      </c>
      <c r="B216" s="109" t="s">
        <v>84</v>
      </c>
      <c r="C216" s="144">
        <v>31783</v>
      </c>
      <c r="D216" s="144">
        <v>98935</v>
      </c>
      <c r="E216" s="136">
        <f t="shared" si="12"/>
        <v>1.0385657619037856</v>
      </c>
      <c r="F216" s="115">
        <v>138</v>
      </c>
      <c r="G216" s="144">
        <v>29853</v>
      </c>
      <c r="H216" s="144">
        <v>91727</v>
      </c>
      <c r="I216" s="136">
        <f t="shared" si="13"/>
        <v>1.041021962997795</v>
      </c>
      <c r="J216" s="115">
        <v>139</v>
      </c>
      <c r="K216" s="144">
        <v>17939.024000000001</v>
      </c>
      <c r="L216" s="144">
        <v>73515.861000000004</v>
      </c>
      <c r="M216" s="136">
        <f t="shared" si="14"/>
        <v>1.2015286709407436</v>
      </c>
      <c r="N216" s="119">
        <v>180</v>
      </c>
      <c r="O216" s="135">
        <f t="shared" si="15"/>
        <v>0.89057589881796906</v>
      </c>
      <c r="P216" s="133">
        <v>146</v>
      </c>
    </row>
    <row r="217" spans="1:16" x14ac:dyDescent="0.25">
      <c r="A217" s="108">
        <v>213</v>
      </c>
      <c r="B217" s="109" t="s">
        <v>126</v>
      </c>
      <c r="C217" s="144">
        <v>59869</v>
      </c>
      <c r="D217" s="144">
        <v>137409</v>
      </c>
      <c r="E217" s="136">
        <f t="shared" si="12"/>
        <v>0.76575899318746476</v>
      </c>
      <c r="F217" s="115">
        <v>345</v>
      </c>
      <c r="G217" s="144">
        <v>56226</v>
      </c>
      <c r="H217" s="144">
        <v>126883</v>
      </c>
      <c r="I217" s="136">
        <f t="shared" si="13"/>
        <v>0.76456943704670721</v>
      </c>
      <c r="J217" s="115">
        <v>353</v>
      </c>
      <c r="K217" s="144">
        <v>52260.324000000001</v>
      </c>
      <c r="L217" s="144">
        <v>200356.49</v>
      </c>
      <c r="M217" s="136">
        <f t="shared" si="14"/>
        <v>1.1240437579613347</v>
      </c>
      <c r="N217" s="119">
        <v>210</v>
      </c>
      <c r="O217" s="135">
        <f t="shared" si="15"/>
        <v>0.67325900109384018</v>
      </c>
      <c r="P217" s="133">
        <v>338</v>
      </c>
    </row>
    <row r="218" spans="1:16" x14ac:dyDescent="0.25">
      <c r="A218" s="108">
        <v>214</v>
      </c>
      <c r="B218" s="109" t="s">
        <v>89</v>
      </c>
      <c r="C218" s="144">
        <v>42829</v>
      </c>
      <c r="D218" s="144">
        <v>133880</v>
      </c>
      <c r="E218" s="136">
        <f t="shared" si="12"/>
        <v>1.0429336987577542</v>
      </c>
      <c r="F218" s="115">
        <v>136</v>
      </c>
      <c r="G218" s="144">
        <v>40527</v>
      </c>
      <c r="H218" s="144">
        <v>124030</v>
      </c>
      <c r="I218" s="136">
        <f t="shared" si="13"/>
        <v>1.0368906793182415</v>
      </c>
      <c r="J218" s="115">
        <v>143</v>
      </c>
      <c r="K218" s="144">
        <v>23623.707999999999</v>
      </c>
      <c r="L218" s="144">
        <v>132630.98300000001</v>
      </c>
      <c r="M218" s="136">
        <f t="shared" si="14"/>
        <v>1.6460719861334387</v>
      </c>
      <c r="N218" s="119">
        <v>64</v>
      </c>
      <c r="O218" s="135">
        <f t="shared" si="15"/>
        <v>0.92380003326106985</v>
      </c>
      <c r="P218" s="133">
        <v>121</v>
      </c>
    </row>
    <row r="219" spans="1:16" x14ac:dyDescent="0.25">
      <c r="A219" s="108">
        <v>215</v>
      </c>
      <c r="B219" s="109" t="s">
        <v>308</v>
      </c>
      <c r="C219" s="144">
        <v>10677</v>
      </c>
      <c r="D219" s="144">
        <v>40264</v>
      </c>
      <c r="E219" s="136">
        <f t="shared" si="12"/>
        <v>1.2581910909533596</v>
      </c>
      <c r="F219" s="115">
        <v>42</v>
      </c>
      <c r="G219" s="144">
        <v>10343</v>
      </c>
      <c r="H219" s="144">
        <v>39007</v>
      </c>
      <c r="I219" s="136">
        <f t="shared" si="13"/>
        <v>1.27775241050746</v>
      </c>
      <c r="J219" s="115">
        <v>43</v>
      </c>
      <c r="K219" s="144">
        <v>3487.7930000000001</v>
      </c>
      <c r="L219" s="144">
        <v>20824.588</v>
      </c>
      <c r="M219" s="136">
        <f t="shared" si="14"/>
        <v>1.7505624866733431</v>
      </c>
      <c r="N219" s="119">
        <v>46</v>
      </c>
      <c r="O219" s="135">
        <f t="shared" si="15"/>
        <v>1.1076078884907705</v>
      </c>
      <c r="P219" s="133">
        <v>39</v>
      </c>
    </row>
    <row r="220" spans="1:16" x14ac:dyDescent="0.25">
      <c r="A220" s="108">
        <v>216</v>
      </c>
      <c r="B220" s="109" t="s">
        <v>238</v>
      </c>
      <c r="C220" s="144">
        <v>12514</v>
      </c>
      <c r="D220" s="144">
        <v>34303</v>
      </c>
      <c r="E220" s="136">
        <f t="shared" si="12"/>
        <v>0.91456564566218268</v>
      </c>
      <c r="F220" s="115">
        <v>243</v>
      </c>
      <c r="G220" s="144">
        <v>12122</v>
      </c>
      <c r="H220" s="144">
        <v>32848</v>
      </c>
      <c r="I220" s="136">
        <f t="shared" si="13"/>
        <v>0.91809016624865847</v>
      </c>
      <c r="J220" s="115">
        <v>244</v>
      </c>
      <c r="K220" s="144">
        <v>6526.9589999999998</v>
      </c>
      <c r="L220" s="144">
        <v>25727.387999999999</v>
      </c>
      <c r="M220" s="136">
        <f t="shared" si="14"/>
        <v>1.1556776462343574</v>
      </c>
      <c r="N220" s="119">
        <v>198</v>
      </c>
      <c r="O220" s="135">
        <f t="shared" si="15"/>
        <v>0.7920925860866046</v>
      </c>
      <c r="P220" s="133">
        <v>245</v>
      </c>
    </row>
    <row r="221" spans="1:16" x14ac:dyDescent="0.25">
      <c r="A221" s="108">
        <v>217</v>
      </c>
      <c r="B221" s="109" t="s">
        <v>131</v>
      </c>
      <c r="C221" s="144">
        <v>58142</v>
      </c>
      <c r="D221" s="144">
        <v>224432</v>
      </c>
      <c r="E221" s="136">
        <f t="shared" si="12"/>
        <v>1.2878750920751167</v>
      </c>
      <c r="F221" s="115">
        <v>36</v>
      </c>
      <c r="G221" s="144">
        <v>55011</v>
      </c>
      <c r="H221" s="144">
        <v>206623</v>
      </c>
      <c r="I221" s="136">
        <f t="shared" si="13"/>
        <v>1.2725645077494352</v>
      </c>
      <c r="J221" s="115">
        <v>45</v>
      </c>
      <c r="K221" s="144">
        <v>35159.072</v>
      </c>
      <c r="L221" s="144">
        <v>202183.81</v>
      </c>
      <c r="M221" s="136">
        <f t="shared" si="14"/>
        <v>1.686012825420113</v>
      </c>
      <c r="N221" s="119">
        <v>59</v>
      </c>
      <c r="O221" s="135">
        <f t="shared" si="15"/>
        <v>1.1116862340292766</v>
      </c>
      <c r="P221" s="133">
        <v>37</v>
      </c>
    </row>
    <row r="222" spans="1:16" x14ac:dyDescent="0.25">
      <c r="A222" s="108">
        <v>218</v>
      </c>
      <c r="B222" s="109" t="s">
        <v>108</v>
      </c>
      <c r="C222" s="144">
        <v>117340</v>
      </c>
      <c r="D222" s="144">
        <v>285870</v>
      </c>
      <c r="E222" s="136">
        <f t="shared" si="12"/>
        <v>0.81283319035117862</v>
      </c>
      <c r="F222" s="115">
        <v>320</v>
      </c>
      <c r="G222" s="144">
        <v>112365</v>
      </c>
      <c r="H222" s="144">
        <v>267153</v>
      </c>
      <c r="I222" s="136">
        <f t="shared" si="13"/>
        <v>0.80552622240490657</v>
      </c>
      <c r="J222" s="115">
        <v>328</v>
      </c>
      <c r="K222" s="144">
        <v>22267.508999999998</v>
      </c>
      <c r="L222" s="144">
        <v>83505.688999999998</v>
      </c>
      <c r="M222" s="136">
        <f t="shared" si="14"/>
        <v>1.0995027718630355</v>
      </c>
      <c r="N222" s="119">
        <v>223</v>
      </c>
      <c r="O222" s="135">
        <f t="shared" si="15"/>
        <v>0.70522302372882328</v>
      </c>
      <c r="P222" s="133">
        <v>321</v>
      </c>
    </row>
    <row r="223" spans="1:16" x14ac:dyDescent="0.25">
      <c r="A223" s="108">
        <v>219</v>
      </c>
      <c r="B223" s="109" t="s">
        <v>313</v>
      </c>
      <c r="C223" s="144">
        <v>10649</v>
      </c>
      <c r="D223" s="144">
        <v>26970</v>
      </c>
      <c r="E223" s="136">
        <f t="shared" si="12"/>
        <v>0.84498899040350095</v>
      </c>
      <c r="F223" s="115">
        <v>300</v>
      </c>
      <c r="G223" s="144">
        <v>10395</v>
      </c>
      <c r="H223" s="144">
        <v>26334</v>
      </c>
      <c r="I223" s="136">
        <f t="shared" si="13"/>
        <v>0.85830772410317635</v>
      </c>
      <c r="J223" s="115">
        <v>292</v>
      </c>
      <c r="K223" s="144">
        <v>4174.4059999999999</v>
      </c>
      <c r="L223" s="144">
        <v>18944.989000000001</v>
      </c>
      <c r="M223" s="136">
        <f t="shared" si="14"/>
        <v>1.3306124199365561</v>
      </c>
      <c r="N223" s="119">
        <v>125</v>
      </c>
      <c r="O223" s="135">
        <f t="shared" si="15"/>
        <v>0.75552478014931002</v>
      </c>
      <c r="P223" s="133">
        <v>279</v>
      </c>
    </row>
    <row r="224" spans="1:16" x14ac:dyDescent="0.25">
      <c r="A224" s="108">
        <v>220</v>
      </c>
      <c r="B224" s="109" t="s">
        <v>242</v>
      </c>
      <c r="C224" s="144">
        <v>42669</v>
      </c>
      <c r="D224" s="144">
        <v>119340</v>
      </c>
      <c r="E224" s="136">
        <f t="shared" si="12"/>
        <v>0.93315223326784413</v>
      </c>
      <c r="F224" s="115">
        <v>224</v>
      </c>
      <c r="G224" s="144">
        <v>39304</v>
      </c>
      <c r="H224" s="144">
        <v>108040</v>
      </c>
      <c r="I224" s="136">
        <f t="shared" si="13"/>
        <v>0.93131909547281078</v>
      </c>
      <c r="J224" s="115">
        <v>233</v>
      </c>
      <c r="K224" s="144">
        <v>39385.381000000001</v>
      </c>
      <c r="L224" s="144">
        <v>102013.156</v>
      </c>
      <c r="M224" s="136">
        <f t="shared" si="14"/>
        <v>0.75940426856915944</v>
      </c>
      <c r="N224" s="119">
        <v>357</v>
      </c>
      <c r="O224" s="135">
        <f t="shared" si="15"/>
        <v>0.77461221679627679</v>
      </c>
      <c r="P224" s="133">
        <v>261</v>
      </c>
    </row>
    <row r="225" spans="1:16" x14ac:dyDescent="0.25">
      <c r="A225" s="108">
        <v>221</v>
      </c>
      <c r="B225" s="109" t="s">
        <v>136</v>
      </c>
      <c r="C225" s="144">
        <v>215775</v>
      </c>
      <c r="D225" s="144">
        <v>637894</v>
      </c>
      <c r="E225" s="136">
        <f t="shared" si="12"/>
        <v>0.98633926668716809</v>
      </c>
      <c r="F225" s="115">
        <v>179</v>
      </c>
      <c r="G225" s="144">
        <v>195876</v>
      </c>
      <c r="H225" s="144">
        <v>576420</v>
      </c>
      <c r="I225" s="136">
        <f t="shared" si="13"/>
        <v>0.99703062341713677</v>
      </c>
      <c r="J225" s="115">
        <v>176</v>
      </c>
      <c r="K225" s="144">
        <v>113084.613</v>
      </c>
      <c r="L225" s="144">
        <v>398462.02500000002</v>
      </c>
      <c r="M225" s="136">
        <f t="shared" si="14"/>
        <v>1.033083256785015</v>
      </c>
      <c r="N225" s="119">
        <v>250</v>
      </c>
      <c r="O225" s="135">
        <f t="shared" si="15"/>
        <v>0.84105255706506321</v>
      </c>
      <c r="P225" s="133">
        <v>193</v>
      </c>
    </row>
    <row r="226" spans="1:16" x14ac:dyDescent="0.25">
      <c r="A226" s="108">
        <v>222</v>
      </c>
      <c r="B226" s="109" t="s">
        <v>141</v>
      </c>
      <c r="C226" s="144">
        <v>27385</v>
      </c>
      <c r="D226" s="144">
        <v>76282</v>
      </c>
      <c r="E226" s="136">
        <f t="shared" si="12"/>
        <v>0.92936915998985148</v>
      </c>
      <c r="F226" s="115">
        <v>228</v>
      </c>
      <c r="G226" s="144">
        <v>25842</v>
      </c>
      <c r="H226" s="144">
        <v>71143</v>
      </c>
      <c r="I226" s="136">
        <f t="shared" si="13"/>
        <v>0.93273169772390541</v>
      </c>
      <c r="J226" s="115">
        <v>232</v>
      </c>
      <c r="K226" s="144">
        <v>19738.958999999999</v>
      </c>
      <c r="L226" s="144">
        <v>78500.087</v>
      </c>
      <c r="M226" s="136">
        <f t="shared" si="14"/>
        <v>1.1659979703991714</v>
      </c>
      <c r="N226" s="119">
        <v>194</v>
      </c>
      <c r="O226" s="135">
        <f t="shared" si="15"/>
        <v>0.8041986605346555</v>
      </c>
      <c r="P226" s="133">
        <v>231</v>
      </c>
    </row>
    <row r="227" spans="1:16" x14ac:dyDescent="0.25">
      <c r="A227" s="108">
        <v>223</v>
      </c>
      <c r="B227" s="109" t="s">
        <v>325</v>
      </c>
      <c r="C227" s="144">
        <v>9548</v>
      </c>
      <c r="D227" s="144">
        <v>31359</v>
      </c>
      <c r="E227" s="136">
        <f t="shared" si="12"/>
        <v>1.095793514727861</v>
      </c>
      <c r="F227" s="115">
        <v>106</v>
      </c>
      <c r="G227" s="144">
        <v>9378</v>
      </c>
      <c r="H227" s="144">
        <v>30583</v>
      </c>
      <c r="I227" s="136">
        <f t="shared" si="13"/>
        <v>1.1048938077182646</v>
      </c>
      <c r="J227" s="115">
        <v>108</v>
      </c>
      <c r="K227" s="144">
        <v>8187.4589999999998</v>
      </c>
      <c r="L227" s="144">
        <v>43656.298999999999</v>
      </c>
      <c r="M227" s="136">
        <f t="shared" si="14"/>
        <v>1.5633264593954854</v>
      </c>
      <c r="N227" s="119">
        <v>72</v>
      </c>
      <c r="O227" s="135">
        <f t="shared" si="15"/>
        <v>0.96436843708821163</v>
      </c>
      <c r="P227" s="133">
        <v>103</v>
      </c>
    </row>
    <row r="228" spans="1:16" x14ac:dyDescent="0.25">
      <c r="A228" s="108">
        <v>224</v>
      </c>
      <c r="B228" s="109" t="s">
        <v>246</v>
      </c>
      <c r="C228" s="144">
        <v>6511</v>
      </c>
      <c r="D228" s="144">
        <v>17072</v>
      </c>
      <c r="E228" s="136">
        <f t="shared" si="12"/>
        <v>0.87481382505275196</v>
      </c>
      <c r="F228" s="115">
        <v>278</v>
      </c>
      <c r="G228" s="144">
        <v>6293</v>
      </c>
      <c r="H228" s="144">
        <v>16395</v>
      </c>
      <c r="I228" s="136">
        <f t="shared" si="13"/>
        <v>0.88268220767466621</v>
      </c>
      <c r="J228" s="115">
        <v>271</v>
      </c>
      <c r="K228" s="144">
        <v>3532.038</v>
      </c>
      <c r="L228" s="144">
        <v>15606.714</v>
      </c>
      <c r="M228" s="136">
        <f t="shared" si="14"/>
        <v>1.2955017554813506</v>
      </c>
      <c r="N228" s="119">
        <v>135</v>
      </c>
      <c r="O228" s="135">
        <f t="shared" si="15"/>
        <v>0.77368279982504917</v>
      </c>
      <c r="P228" s="133">
        <v>262</v>
      </c>
    </row>
    <row r="229" spans="1:16" x14ac:dyDescent="0.25">
      <c r="A229" s="108">
        <v>225</v>
      </c>
      <c r="B229" s="109" t="s">
        <v>146</v>
      </c>
      <c r="C229" s="144">
        <v>54464</v>
      </c>
      <c r="D229" s="144">
        <v>124092</v>
      </c>
      <c r="E229" s="136">
        <f t="shared" si="12"/>
        <v>0.76017429695534167</v>
      </c>
      <c r="F229" s="115">
        <v>350</v>
      </c>
      <c r="G229" s="144">
        <v>51747</v>
      </c>
      <c r="H229" s="144">
        <v>116881</v>
      </c>
      <c r="I229" s="136">
        <f t="shared" si="13"/>
        <v>0.76526072526632627</v>
      </c>
      <c r="J229" s="115">
        <v>350</v>
      </c>
      <c r="K229" s="144">
        <v>32471.530999999999</v>
      </c>
      <c r="L229" s="144">
        <v>109788.879</v>
      </c>
      <c r="M229" s="136">
        <f t="shared" si="14"/>
        <v>0.99130543310731778</v>
      </c>
      <c r="N229" s="119">
        <v>267</v>
      </c>
      <c r="O229" s="135">
        <f t="shared" si="15"/>
        <v>0.66153776287082411</v>
      </c>
      <c r="P229" s="133">
        <v>345</v>
      </c>
    </row>
    <row r="230" spans="1:16" x14ac:dyDescent="0.25">
      <c r="A230" s="108">
        <v>226</v>
      </c>
      <c r="B230" s="109" t="s">
        <v>324</v>
      </c>
      <c r="C230" s="144">
        <v>41155</v>
      </c>
      <c r="D230" s="144">
        <v>145828</v>
      </c>
      <c r="E230" s="136">
        <f t="shared" si="12"/>
        <v>1.1822171210552705</v>
      </c>
      <c r="F230" s="115">
        <v>67</v>
      </c>
      <c r="G230" s="144">
        <v>39303</v>
      </c>
      <c r="H230" s="144">
        <v>137956</v>
      </c>
      <c r="I230" s="136">
        <f t="shared" si="13"/>
        <v>1.1892292310588766</v>
      </c>
      <c r="J230" s="115">
        <v>69</v>
      </c>
      <c r="K230" s="144">
        <v>19074.561000000002</v>
      </c>
      <c r="L230" s="144">
        <v>113399.568</v>
      </c>
      <c r="M230" s="136">
        <f t="shared" si="14"/>
        <v>1.7430456044390434</v>
      </c>
      <c r="N230" s="119">
        <v>47</v>
      </c>
      <c r="O230" s="135">
        <f t="shared" si="15"/>
        <v>1.0435258384329269</v>
      </c>
      <c r="P230" s="133">
        <v>56</v>
      </c>
    </row>
    <row r="231" spans="1:16" x14ac:dyDescent="0.25">
      <c r="A231" s="108">
        <v>227</v>
      </c>
      <c r="B231" s="109" t="s">
        <v>113</v>
      </c>
      <c r="C231" s="144">
        <v>42155</v>
      </c>
      <c r="D231" s="144">
        <v>110163</v>
      </c>
      <c r="E231" s="136">
        <f t="shared" si="12"/>
        <v>0.87189781973156033</v>
      </c>
      <c r="F231" s="115">
        <v>281</v>
      </c>
      <c r="G231" s="144">
        <v>40081</v>
      </c>
      <c r="H231" s="144">
        <v>102003</v>
      </c>
      <c r="I231" s="136">
        <f t="shared" si="13"/>
        <v>0.86223387228063475</v>
      </c>
      <c r="J231" s="115">
        <v>291</v>
      </c>
      <c r="K231" s="144">
        <v>15665.669</v>
      </c>
      <c r="L231" s="144">
        <v>40934.803999999996</v>
      </c>
      <c r="M231" s="136">
        <f t="shared" si="14"/>
        <v>0.76611800761675908</v>
      </c>
      <c r="N231" s="119">
        <v>355</v>
      </c>
      <c r="O231" s="135">
        <f t="shared" si="15"/>
        <v>0.72481631315054951</v>
      </c>
      <c r="P231" s="133">
        <v>307</v>
      </c>
    </row>
    <row r="232" spans="1:16" x14ac:dyDescent="0.25">
      <c r="A232" s="108">
        <v>228</v>
      </c>
      <c r="B232" s="109" t="s">
        <v>250</v>
      </c>
      <c r="C232" s="144">
        <v>10697</v>
      </c>
      <c r="D232" s="144">
        <v>32382</v>
      </c>
      <c r="E232" s="136">
        <f t="shared" si="12"/>
        <v>1.0099982090199779</v>
      </c>
      <c r="F232" s="115">
        <v>159</v>
      </c>
      <c r="G232" s="144">
        <v>10285</v>
      </c>
      <c r="H232" s="144">
        <v>31220</v>
      </c>
      <c r="I232" s="136">
        <f t="shared" si="13"/>
        <v>1.0284407727081275</v>
      </c>
      <c r="J232" s="115">
        <v>149</v>
      </c>
      <c r="K232" s="144">
        <v>7713.0780000000004</v>
      </c>
      <c r="L232" s="144">
        <v>43270.025000000001</v>
      </c>
      <c r="M232" s="136">
        <f t="shared" si="14"/>
        <v>1.6447932847671125</v>
      </c>
      <c r="N232" s="119">
        <v>65</v>
      </c>
      <c r="O232" s="135">
        <f t="shared" si="15"/>
        <v>0.9081382676093801</v>
      </c>
      <c r="P232" s="133">
        <v>133</v>
      </c>
    </row>
    <row r="233" spans="1:16" x14ac:dyDescent="0.25">
      <c r="A233" s="108">
        <v>229</v>
      </c>
      <c r="B233" s="109" t="s">
        <v>403</v>
      </c>
      <c r="C233" s="144">
        <v>12307</v>
      </c>
      <c r="D233" s="144">
        <v>33318</v>
      </c>
      <c r="E233" s="136">
        <f t="shared" si="12"/>
        <v>0.90324518326529335</v>
      </c>
      <c r="F233" s="115">
        <v>254</v>
      </c>
      <c r="G233" s="144">
        <v>11999</v>
      </c>
      <c r="H233" s="144">
        <v>32225</v>
      </c>
      <c r="I233" s="136">
        <f t="shared" si="13"/>
        <v>0.90991024721001501</v>
      </c>
      <c r="J233" s="115">
        <v>254</v>
      </c>
      <c r="K233" s="144">
        <v>6980.1989999999996</v>
      </c>
      <c r="L233" s="144">
        <v>26267.539000000001</v>
      </c>
      <c r="M233" s="136">
        <f t="shared" si="14"/>
        <v>1.1033250610625402</v>
      </c>
      <c r="N233" s="119">
        <v>218</v>
      </c>
      <c r="O233" s="135">
        <f t="shared" si="15"/>
        <v>0.78071505281913456</v>
      </c>
      <c r="P233" s="133">
        <v>256</v>
      </c>
    </row>
    <row r="234" spans="1:16" x14ac:dyDescent="0.25">
      <c r="A234" s="108">
        <v>230</v>
      </c>
      <c r="B234" s="109" t="s">
        <v>330</v>
      </c>
      <c r="C234" s="144">
        <v>5999</v>
      </c>
      <c r="D234" s="144">
        <v>21147</v>
      </c>
      <c r="E234" s="136">
        <f t="shared" si="12"/>
        <v>1.1761124149506881</v>
      </c>
      <c r="F234" s="115">
        <v>71</v>
      </c>
      <c r="G234" s="144">
        <v>5850</v>
      </c>
      <c r="H234" s="144">
        <v>20620</v>
      </c>
      <c r="I234" s="136">
        <f t="shared" si="13"/>
        <v>1.1942176296226381</v>
      </c>
      <c r="J234" s="115">
        <v>68</v>
      </c>
      <c r="K234" s="144">
        <v>4727.4319999999998</v>
      </c>
      <c r="L234" s="144">
        <v>16940.437000000002</v>
      </c>
      <c r="M234" s="136">
        <f t="shared" si="14"/>
        <v>1.0506334411505351</v>
      </c>
      <c r="N234" s="119">
        <v>242</v>
      </c>
      <c r="O234" s="135">
        <f t="shared" si="15"/>
        <v>0.99145652053080746</v>
      </c>
      <c r="P234" s="133">
        <v>81</v>
      </c>
    </row>
    <row r="235" spans="1:16" x14ac:dyDescent="0.25">
      <c r="A235" s="108">
        <v>231</v>
      </c>
      <c r="B235" s="109" t="s">
        <v>110</v>
      </c>
      <c r="C235" s="144">
        <v>15916</v>
      </c>
      <c r="D235" s="144">
        <v>46741</v>
      </c>
      <c r="E235" s="136">
        <f t="shared" si="12"/>
        <v>0.97981255534453648</v>
      </c>
      <c r="F235" s="115">
        <v>183</v>
      </c>
      <c r="G235" s="144">
        <v>15311</v>
      </c>
      <c r="H235" s="144">
        <v>44653</v>
      </c>
      <c r="I235" s="136">
        <f t="shared" si="13"/>
        <v>0.98809287795442391</v>
      </c>
      <c r="J235" s="115">
        <v>187</v>
      </c>
      <c r="K235" s="144">
        <v>12569.007</v>
      </c>
      <c r="L235" s="144">
        <v>58157.493000000002</v>
      </c>
      <c r="M235" s="136">
        <f t="shared" si="14"/>
        <v>1.3566149863477663</v>
      </c>
      <c r="N235" s="119">
        <v>118</v>
      </c>
      <c r="O235" s="135">
        <f t="shared" si="15"/>
        <v>0.85926905989398794</v>
      </c>
      <c r="P235" s="133">
        <v>175</v>
      </c>
    </row>
    <row r="236" spans="1:16" x14ac:dyDescent="0.25">
      <c r="A236" s="108">
        <v>232</v>
      </c>
      <c r="B236" s="109" t="s">
        <v>151</v>
      </c>
      <c r="C236" s="144">
        <v>71740</v>
      </c>
      <c r="D236" s="144">
        <v>189618</v>
      </c>
      <c r="E236" s="136">
        <f t="shared" si="12"/>
        <v>0.8818548752759513</v>
      </c>
      <c r="F236" s="115">
        <v>271</v>
      </c>
      <c r="G236" s="144">
        <v>69149</v>
      </c>
      <c r="H236" s="144">
        <v>176422</v>
      </c>
      <c r="I236" s="136">
        <f t="shared" si="13"/>
        <v>0.86440549793921695</v>
      </c>
      <c r="J236" s="115">
        <v>287</v>
      </c>
      <c r="K236" s="144">
        <v>59954.802000000003</v>
      </c>
      <c r="L236" s="144">
        <v>214405.21299999999</v>
      </c>
      <c r="M236" s="136">
        <f t="shared" si="14"/>
        <v>1.0484875279743138</v>
      </c>
      <c r="N236" s="119">
        <v>244</v>
      </c>
      <c r="O236" s="135">
        <f t="shared" si="15"/>
        <v>0.75049582201382647</v>
      </c>
      <c r="P236" s="133">
        <v>282</v>
      </c>
    </row>
    <row r="237" spans="1:16" x14ac:dyDescent="0.25">
      <c r="A237" s="108">
        <v>233</v>
      </c>
      <c r="B237" s="109" t="s">
        <v>329</v>
      </c>
      <c r="C237" s="144">
        <v>33174</v>
      </c>
      <c r="D237" s="144">
        <v>79525</v>
      </c>
      <c r="E237" s="136">
        <f t="shared" si="12"/>
        <v>0.79980620382013035</v>
      </c>
      <c r="F237" s="115">
        <v>326</v>
      </c>
      <c r="G237" s="144">
        <v>31917</v>
      </c>
      <c r="H237" s="144">
        <v>76092</v>
      </c>
      <c r="I237" s="136">
        <f t="shared" si="13"/>
        <v>0.80773261414629993</v>
      </c>
      <c r="J237" s="115">
        <v>326</v>
      </c>
      <c r="K237" s="144">
        <v>19787.189999999999</v>
      </c>
      <c r="L237" s="144">
        <v>60629.686000000002</v>
      </c>
      <c r="M237" s="136">
        <f t="shared" si="14"/>
        <v>0.8983655643628975</v>
      </c>
      <c r="N237" s="119">
        <v>309</v>
      </c>
      <c r="O237" s="135">
        <f t="shared" si="15"/>
        <v>0.68623660888712779</v>
      </c>
      <c r="P237" s="133">
        <v>331</v>
      </c>
    </row>
    <row r="238" spans="1:16" x14ac:dyDescent="0.25">
      <c r="A238" s="108">
        <v>234</v>
      </c>
      <c r="B238" s="109" t="s">
        <v>262</v>
      </c>
      <c r="C238" s="144">
        <v>98303</v>
      </c>
      <c r="D238" s="144">
        <v>312743</v>
      </c>
      <c r="E238" s="136">
        <f t="shared" si="12"/>
        <v>1.0614505271824903</v>
      </c>
      <c r="F238" s="115">
        <v>124</v>
      </c>
      <c r="G238" s="144">
        <v>92723</v>
      </c>
      <c r="H238" s="144">
        <v>290272</v>
      </c>
      <c r="I238" s="136">
        <f t="shared" si="13"/>
        <v>1.0606408605152637</v>
      </c>
      <c r="J238" s="115">
        <v>129</v>
      </c>
      <c r="K238" s="144">
        <v>41379.603000000003</v>
      </c>
      <c r="L238" s="144">
        <v>180017.82199999999</v>
      </c>
      <c r="M238" s="136">
        <f t="shared" si="14"/>
        <v>1.2755018258724595</v>
      </c>
      <c r="N238" s="119">
        <v>146</v>
      </c>
      <c r="O238" s="135">
        <f t="shared" si="15"/>
        <v>0.9124254558940913</v>
      </c>
      <c r="P238" s="133">
        <v>127</v>
      </c>
    </row>
    <row r="239" spans="1:16" x14ac:dyDescent="0.25">
      <c r="A239" s="108">
        <v>235</v>
      </c>
      <c r="B239" s="109" t="s">
        <v>390</v>
      </c>
      <c r="C239" s="144">
        <v>13601</v>
      </c>
      <c r="D239" s="144">
        <v>47845</v>
      </c>
      <c r="E239" s="136">
        <f t="shared" si="12"/>
        <v>1.1736663396119216</v>
      </c>
      <c r="F239" s="115">
        <v>73</v>
      </c>
      <c r="G239" s="144">
        <v>13188</v>
      </c>
      <c r="H239" s="144">
        <v>45765</v>
      </c>
      <c r="I239" s="136">
        <f t="shared" si="13"/>
        <v>1.1757235343608383</v>
      </c>
      <c r="J239" s="115">
        <v>77</v>
      </c>
      <c r="K239" s="144">
        <v>10820.888999999999</v>
      </c>
      <c r="L239" s="144">
        <v>46499.152999999998</v>
      </c>
      <c r="M239" s="136">
        <f t="shared" si="14"/>
        <v>1.2598939817152666</v>
      </c>
      <c r="N239" s="119">
        <v>152</v>
      </c>
      <c r="O239" s="135">
        <f t="shared" si="15"/>
        <v>0.99881060484021789</v>
      </c>
      <c r="P239" s="133">
        <v>76</v>
      </c>
    </row>
    <row r="240" spans="1:16" x14ac:dyDescent="0.25">
      <c r="A240" s="108">
        <v>236</v>
      </c>
      <c r="B240" s="109" t="s">
        <v>115</v>
      </c>
      <c r="C240" s="144">
        <v>26288</v>
      </c>
      <c r="D240" s="144">
        <v>64224</v>
      </c>
      <c r="E240" s="136">
        <f t="shared" si="12"/>
        <v>0.81511471942407154</v>
      </c>
      <c r="F240" s="115">
        <v>318</v>
      </c>
      <c r="G240" s="144">
        <v>25194</v>
      </c>
      <c r="H240" s="144">
        <v>61373</v>
      </c>
      <c r="I240" s="136">
        <f t="shared" si="13"/>
        <v>0.82533623217596042</v>
      </c>
      <c r="J240" s="115">
        <v>318</v>
      </c>
      <c r="K240" s="144">
        <v>11928.805</v>
      </c>
      <c r="L240" s="144">
        <v>54486.345000000001</v>
      </c>
      <c r="M240" s="136">
        <f t="shared" si="14"/>
        <v>1.3391913580028956</v>
      </c>
      <c r="N240" s="119">
        <v>121</v>
      </c>
      <c r="O240" s="135">
        <f t="shared" si="15"/>
        <v>0.73192457502494701</v>
      </c>
      <c r="P240" s="133">
        <v>297</v>
      </c>
    </row>
    <row r="241" spans="1:16" x14ac:dyDescent="0.25">
      <c r="A241" s="108">
        <v>237</v>
      </c>
      <c r="B241" s="109" t="s">
        <v>318</v>
      </c>
      <c r="C241" s="144">
        <v>31926</v>
      </c>
      <c r="D241" s="144">
        <v>87150</v>
      </c>
      <c r="E241" s="136">
        <f t="shared" si="12"/>
        <v>0.91075552214962852</v>
      </c>
      <c r="F241" s="115">
        <v>245</v>
      </c>
      <c r="G241" s="144">
        <v>31117</v>
      </c>
      <c r="H241" s="144">
        <v>83865</v>
      </c>
      <c r="I241" s="136">
        <f t="shared" si="13"/>
        <v>0.91313231997798905</v>
      </c>
      <c r="J241" s="115">
        <v>249</v>
      </c>
      <c r="K241" s="144">
        <v>14014.49</v>
      </c>
      <c r="L241" s="144">
        <v>59683.737999999998</v>
      </c>
      <c r="M241" s="136">
        <f t="shared" si="14"/>
        <v>1.2486209532114829</v>
      </c>
      <c r="N241" s="119">
        <v>157</v>
      </c>
      <c r="O241" s="135">
        <f t="shared" si="15"/>
        <v>0.79565367420122235</v>
      </c>
      <c r="P241" s="133">
        <v>238</v>
      </c>
    </row>
    <row r="242" spans="1:16" x14ac:dyDescent="0.25">
      <c r="A242" s="108">
        <v>238</v>
      </c>
      <c r="B242" s="109" t="s">
        <v>335</v>
      </c>
      <c r="C242" s="144">
        <v>58138</v>
      </c>
      <c r="D242" s="144">
        <v>164492</v>
      </c>
      <c r="E242" s="136">
        <f t="shared" si="12"/>
        <v>0.94398180730334569</v>
      </c>
      <c r="F242" s="115">
        <v>216</v>
      </c>
      <c r="G242" s="144">
        <v>54580</v>
      </c>
      <c r="H242" s="144">
        <v>152023</v>
      </c>
      <c r="I242" s="136">
        <f t="shared" si="13"/>
        <v>0.94368369323641665</v>
      </c>
      <c r="J242" s="115">
        <v>222</v>
      </c>
      <c r="K242" s="144">
        <v>31698.744999999999</v>
      </c>
      <c r="L242" s="144">
        <v>155208.90400000001</v>
      </c>
      <c r="M242" s="136">
        <f t="shared" si="14"/>
        <v>1.435576912881833</v>
      </c>
      <c r="N242" s="119">
        <v>98</v>
      </c>
      <c r="O242" s="135">
        <f t="shared" si="15"/>
        <v>0.83415590157484931</v>
      </c>
      <c r="P242" s="133">
        <v>199</v>
      </c>
    </row>
    <row r="243" spans="1:16" x14ac:dyDescent="0.25">
      <c r="A243" s="108">
        <v>239</v>
      </c>
      <c r="B243" s="109" t="s">
        <v>340</v>
      </c>
      <c r="C243" s="144">
        <v>12305</v>
      </c>
      <c r="D243" s="144">
        <v>36312</v>
      </c>
      <c r="E243" s="136">
        <f t="shared" si="12"/>
        <v>0.98457200431377767</v>
      </c>
      <c r="F243" s="115">
        <v>181</v>
      </c>
      <c r="G243" s="144">
        <v>11786</v>
      </c>
      <c r="H243" s="144">
        <v>34503</v>
      </c>
      <c r="I243" s="136">
        <f t="shared" si="13"/>
        <v>0.99183882543735746</v>
      </c>
      <c r="J243" s="115">
        <v>182</v>
      </c>
      <c r="K243" s="144">
        <v>6501.8159999999998</v>
      </c>
      <c r="L243" s="144">
        <v>38221.396000000001</v>
      </c>
      <c r="M243" s="136">
        <f t="shared" si="14"/>
        <v>1.7235495432573944</v>
      </c>
      <c r="N243" s="119">
        <v>50</v>
      </c>
      <c r="O243" s="135">
        <f t="shared" si="15"/>
        <v>0.88998229732162804</v>
      </c>
      <c r="P243" s="133">
        <v>150</v>
      </c>
    </row>
    <row r="244" spans="1:16" x14ac:dyDescent="0.25">
      <c r="A244" s="108">
        <v>240</v>
      </c>
      <c r="B244" s="109" t="s">
        <v>102</v>
      </c>
      <c r="C244" s="144">
        <v>36850</v>
      </c>
      <c r="D244" s="144">
        <v>111186</v>
      </c>
      <c r="E244" s="136">
        <f t="shared" si="12"/>
        <v>1.0066802429864046</v>
      </c>
      <c r="F244" s="115">
        <v>165</v>
      </c>
      <c r="G244" s="144">
        <v>35219</v>
      </c>
      <c r="H244" s="144">
        <v>105796</v>
      </c>
      <c r="I244" s="136">
        <f t="shared" si="13"/>
        <v>1.0177542173619611</v>
      </c>
      <c r="J244" s="115">
        <v>159</v>
      </c>
      <c r="K244" s="144">
        <v>18195.499</v>
      </c>
      <c r="L244" s="144">
        <v>129311.531</v>
      </c>
      <c r="M244" s="136">
        <f t="shared" si="14"/>
        <v>2.0836519876511117</v>
      </c>
      <c r="N244" s="119">
        <v>22</v>
      </c>
      <c r="O244" s="135">
        <f t="shared" si="15"/>
        <v>0.93547118943218743</v>
      </c>
      <c r="P244" s="133">
        <v>115</v>
      </c>
    </row>
    <row r="245" spans="1:16" x14ac:dyDescent="0.25">
      <c r="A245" s="108">
        <v>241</v>
      </c>
      <c r="B245" s="109" t="s">
        <v>120</v>
      </c>
      <c r="C245" s="144">
        <v>12510</v>
      </c>
      <c r="D245" s="144">
        <v>30521</v>
      </c>
      <c r="E245" s="136">
        <f t="shared" si="12"/>
        <v>0.81399245656954544</v>
      </c>
      <c r="F245" s="115">
        <v>319</v>
      </c>
      <c r="G245" s="144">
        <v>11919</v>
      </c>
      <c r="H245" s="144">
        <v>29103</v>
      </c>
      <c r="I245" s="136">
        <f t="shared" si="13"/>
        <v>0.82727256661990611</v>
      </c>
      <c r="J245" s="115">
        <v>316</v>
      </c>
      <c r="K245" s="144">
        <v>4578.634</v>
      </c>
      <c r="L245" s="144">
        <v>15483.084999999999</v>
      </c>
      <c r="M245" s="136">
        <f t="shared" si="14"/>
        <v>0.99145605732509912</v>
      </c>
      <c r="N245" s="119">
        <v>265</v>
      </c>
      <c r="O245" s="135">
        <f t="shared" si="15"/>
        <v>0.70626648809909121</v>
      </c>
      <c r="P245" s="133">
        <v>318</v>
      </c>
    </row>
    <row r="246" spans="1:16" x14ac:dyDescent="0.25">
      <c r="A246" s="108">
        <v>242</v>
      </c>
      <c r="B246" s="109" t="s">
        <v>156</v>
      </c>
      <c r="C246" s="144">
        <v>47650</v>
      </c>
      <c r="D246" s="144">
        <v>126507</v>
      </c>
      <c r="E246" s="136">
        <f t="shared" si="12"/>
        <v>0.88578961233859566</v>
      </c>
      <c r="F246" s="115">
        <v>267</v>
      </c>
      <c r="G246" s="144">
        <v>44875</v>
      </c>
      <c r="H246" s="144">
        <v>117251</v>
      </c>
      <c r="I246" s="136">
        <f t="shared" si="13"/>
        <v>0.88524356216526789</v>
      </c>
      <c r="J246" s="115">
        <v>268</v>
      </c>
      <c r="K246" s="144">
        <v>40783.620000000003</v>
      </c>
      <c r="L246" s="144">
        <v>183930.61600000001</v>
      </c>
      <c r="M246" s="136">
        <f t="shared" si="14"/>
        <v>1.3222700317382177</v>
      </c>
      <c r="N246" s="119">
        <v>131</v>
      </c>
      <c r="O246" s="135">
        <f t="shared" si="15"/>
        <v>0.78077117212550917</v>
      </c>
      <c r="P246" s="133">
        <v>255</v>
      </c>
    </row>
    <row r="247" spans="1:16" x14ac:dyDescent="0.25">
      <c r="A247" s="108">
        <v>243</v>
      </c>
      <c r="B247" s="109" t="s">
        <v>266</v>
      </c>
      <c r="C247" s="144">
        <v>21989</v>
      </c>
      <c r="D247" s="144">
        <v>54613</v>
      </c>
      <c r="E247" s="136">
        <f t="shared" si="12"/>
        <v>0.82864685346300104</v>
      </c>
      <c r="F247" s="115">
        <v>309</v>
      </c>
      <c r="G247" s="144">
        <v>21476</v>
      </c>
      <c r="H247" s="144">
        <v>52693</v>
      </c>
      <c r="I247" s="136">
        <f t="shared" si="13"/>
        <v>0.83128551527841366</v>
      </c>
      <c r="J247" s="115">
        <v>313</v>
      </c>
      <c r="K247" s="144">
        <v>3947.308</v>
      </c>
      <c r="L247" s="144">
        <v>27696.386999999999</v>
      </c>
      <c r="M247" s="136">
        <f t="shared" si="14"/>
        <v>2.0571881098857436</v>
      </c>
      <c r="N247" s="119">
        <v>24</v>
      </c>
      <c r="O247" s="135">
        <f t="shared" si="15"/>
        <v>0.79303134021144106</v>
      </c>
      <c r="P247" s="133">
        <v>243</v>
      </c>
    </row>
    <row r="248" spans="1:16" x14ac:dyDescent="0.25">
      <c r="A248" s="108">
        <v>244</v>
      </c>
      <c r="B248" s="109" t="s">
        <v>271</v>
      </c>
      <c r="C248" s="144">
        <v>6644</v>
      </c>
      <c r="D248" s="144">
        <v>23699</v>
      </c>
      <c r="E248" s="136">
        <f t="shared" si="12"/>
        <v>1.1900886908479054</v>
      </c>
      <c r="F248" s="115">
        <v>64</v>
      </c>
      <c r="G248" s="144">
        <v>6471</v>
      </c>
      <c r="H248" s="144">
        <v>22886</v>
      </c>
      <c r="I248" s="136">
        <f t="shared" si="13"/>
        <v>1.1982547991743706</v>
      </c>
      <c r="J248" s="115">
        <v>65</v>
      </c>
      <c r="K248" s="144">
        <v>3546.3440000000001</v>
      </c>
      <c r="L248" s="144">
        <v>42825.987000000001</v>
      </c>
      <c r="M248" s="136">
        <f t="shared" si="14"/>
        <v>3.5406126913624631</v>
      </c>
      <c r="N248" s="119">
        <v>3</v>
      </c>
      <c r="O248" s="135">
        <f t="shared" si="15"/>
        <v>1.1845416281121777</v>
      </c>
      <c r="P248" s="133">
        <v>22</v>
      </c>
    </row>
    <row r="249" spans="1:16" x14ac:dyDescent="0.25">
      <c r="A249" s="108">
        <v>245</v>
      </c>
      <c r="B249" s="109" t="s">
        <v>311</v>
      </c>
      <c r="C249" s="144">
        <v>69295</v>
      </c>
      <c r="D249" s="144">
        <v>207917</v>
      </c>
      <c r="E249" s="136">
        <f t="shared" si="12"/>
        <v>1.0010759595750924</v>
      </c>
      <c r="F249" s="115">
        <v>166</v>
      </c>
      <c r="G249" s="144">
        <v>67417</v>
      </c>
      <c r="H249" s="144">
        <v>197385</v>
      </c>
      <c r="I249" s="136">
        <f t="shared" si="13"/>
        <v>0.99196284703748072</v>
      </c>
      <c r="J249" s="115">
        <v>181</v>
      </c>
      <c r="K249" s="144">
        <v>18490.969000000001</v>
      </c>
      <c r="L249" s="144">
        <v>127863.818</v>
      </c>
      <c r="M249" s="136">
        <f t="shared" si="14"/>
        <v>2.0274021333092094</v>
      </c>
      <c r="N249" s="119">
        <v>26</v>
      </c>
      <c r="O249" s="135">
        <f t="shared" si="15"/>
        <v>0.91887247012063522</v>
      </c>
      <c r="P249" s="133">
        <v>124</v>
      </c>
    </row>
    <row r="250" spans="1:16" x14ac:dyDescent="0.25">
      <c r="A250" s="108">
        <v>246</v>
      </c>
      <c r="B250" s="109" t="s">
        <v>276</v>
      </c>
      <c r="C250" s="144">
        <v>20629</v>
      </c>
      <c r="D250" s="144">
        <v>48806</v>
      </c>
      <c r="E250" s="136">
        <f t="shared" si="12"/>
        <v>0.7893579198866193</v>
      </c>
      <c r="F250" s="115">
        <v>330</v>
      </c>
      <c r="G250" s="144">
        <v>19913</v>
      </c>
      <c r="H250" s="144">
        <v>46772</v>
      </c>
      <c r="I250" s="136">
        <f t="shared" si="13"/>
        <v>0.79579266265664395</v>
      </c>
      <c r="J250" s="115">
        <v>332</v>
      </c>
      <c r="K250" s="144">
        <v>16550.815999999999</v>
      </c>
      <c r="L250" s="144">
        <v>42728.654000000002</v>
      </c>
      <c r="M250" s="136">
        <f t="shared" si="14"/>
        <v>0.75692300195387496</v>
      </c>
      <c r="N250" s="119">
        <v>358</v>
      </c>
      <c r="O250" s="135">
        <f t="shared" si="15"/>
        <v>0.66701210057612026</v>
      </c>
      <c r="P250" s="133">
        <v>344</v>
      </c>
    </row>
    <row r="251" spans="1:16" x14ac:dyDescent="0.25">
      <c r="A251" s="108">
        <v>247</v>
      </c>
      <c r="B251" s="109" t="s">
        <v>161</v>
      </c>
      <c r="C251" s="144">
        <v>30961</v>
      </c>
      <c r="D251" s="144">
        <v>69728</v>
      </c>
      <c r="E251" s="136">
        <f t="shared" si="12"/>
        <v>0.75139994719646186</v>
      </c>
      <c r="F251" s="115">
        <v>357</v>
      </c>
      <c r="G251" s="144">
        <v>29527</v>
      </c>
      <c r="H251" s="144">
        <v>65527</v>
      </c>
      <c r="I251" s="136">
        <f t="shared" si="13"/>
        <v>0.75188538729016319</v>
      </c>
      <c r="J251" s="115">
        <v>361</v>
      </c>
      <c r="K251" s="144">
        <v>20744.57</v>
      </c>
      <c r="L251" s="144">
        <v>93858.678</v>
      </c>
      <c r="M251" s="136">
        <f t="shared" si="14"/>
        <v>1.3265447256106184</v>
      </c>
      <c r="N251" s="119">
        <v>129</v>
      </c>
      <c r="O251" s="135">
        <f t="shared" si="15"/>
        <v>0.67802355655710278</v>
      </c>
      <c r="P251" s="133">
        <v>336</v>
      </c>
    </row>
    <row r="252" spans="1:16" x14ac:dyDescent="0.25">
      <c r="A252" s="108">
        <v>248</v>
      </c>
      <c r="B252" s="109" t="s">
        <v>280</v>
      </c>
      <c r="C252" s="144">
        <v>82113</v>
      </c>
      <c r="D252" s="144">
        <v>226279</v>
      </c>
      <c r="E252" s="136">
        <f t="shared" si="12"/>
        <v>0.91941431740199364</v>
      </c>
      <c r="F252" s="115">
        <v>240</v>
      </c>
      <c r="G252" s="144">
        <v>77845</v>
      </c>
      <c r="H252" s="144">
        <v>212781</v>
      </c>
      <c r="I252" s="136">
        <f t="shared" si="13"/>
        <v>0.92608917100309629</v>
      </c>
      <c r="J252" s="115">
        <v>237</v>
      </c>
      <c r="K252" s="144">
        <v>32146.152999999998</v>
      </c>
      <c r="L252" s="144">
        <v>106152.318</v>
      </c>
      <c r="M252" s="136">
        <f t="shared" si="14"/>
        <v>0.96817168249949659</v>
      </c>
      <c r="N252" s="119">
        <v>279</v>
      </c>
      <c r="O252" s="135">
        <f t="shared" si="15"/>
        <v>0.78305709293627446</v>
      </c>
      <c r="P252" s="133">
        <v>252</v>
      </c>
    </row>
    <row r="253" spans="1:16" x14ac:dyDescent="0.25">
      <c r="A253" s="108">
        <v>249</v>
      </c>
      <c r="B253" s="109" t="s">
        <v>323</v>
      </c>
      <c r="C253" s="144">
        <v>163977</v>
      </c>
      <c r="D253" s="144">
        <v>415965</v>
      </c>
      <c r="E253" s="136">
        <f t="shared" si="12"/>
        <v>0.84635542887042214</v>
      </c>
      <c r="F253" s="115">
        <v>296</v>
      </c>
      <c r="G253" s="144">
        <v>154672</v>
      </c>
      <c r="H253" s="144">
        <v>381896</v>
      </c>
      <c r="I253" s="136">
        <f t="shared" si="13"/>
        <v>0.83653495258244259</v>
      </c>
      <c r="J253" s="115">
        <v>308</v>
      </c>
      <c r="K253" s="144">
        <v>107245.732</v>
      </c>
      <c r="L253" s="144">
        <v>301385.46799999999</v>
      </c>
      <c r="M253" s="136">
        <f t="shared" si="14"/>
        <v>0.82393735219511244</v>
      </c>
      <c r="N253" s="119">
        <v>332</v>
      </c>
      <c r="O253" s="135">
        <f t="shared" si="15"/>
        <v>0.70941207545653273</v>
      </c>
      <c r="P253" s="133">
        <v>316</v>
      </c>
    </row>
    <row r="254" spans="1:16" x14ac:dyDescent="0.25">
      <c r="A254" s="108">
        <v>250</v>
      </c>
      <c r="B254" s="109" t="s">
        <v>316</v>
      </c>
      <c r="C254" s="144">
        <v>147897</v>
      </c>
      <c r="D254" s="144">
        <v>403534</v>
      </c>
      <c r="E254" s="136">
        <f t="shared" si="12"/>
        <v>0.91033176807670035</v>
      </c>
      <c r="F254" s="115">
        <v>248</v>
      </c>
      <c r="G254" s="144">
        <v>138527</v>
      </c>
      <c r="H254" s="144">
        <v>374947</v>
      </c>
      <c r="I254" s="136">
        <f t="shared" si="13"/>
        <v>0.9170354769219804</v>
      </c>
      <c r="J254" s="115">
        <v>245</v>
      </c>
      <c r="K254" s="144">
        <v>76113.576000000001</v>
      </c>
      <c r="L254" s="144">
        <v>445412.20600000001</v>
      </c>
      <c r="M254" s="136">
        <f t="shared" si="14"/>
        <v>1.71574163003768</v>
      </c>
      <c r="N254" s="119">
        <v>54</v>
      </c>
      <c r="O254" s="135">
        <f t="shared" si="15"/>
        <v>0.83200788629705502</v>
      </c>
      <c r="P254" s="133">
        <v>200</v>
      </c>
    </row>
    <row r="255" spans="1:16" x14ac:dyDescent="0.25">
      <c r="A255" s="108">
        <v>251</v>
      </c>
      <c r="B255" s="109" t="s">
        <v>328</v>
      </c>
      <c r="C255" s="144">
        <v>35497</v>
      </c>
      <c r="D255" s="144">
        <v>107585</v>
      </c>
      <c r="E255" s="136">
        <f t="shared" si="12"/>
        <v>1.0112045257269839</v>
      </c>
      <c r="F255" s="115">
        <v>158</v>
      </c>
      <c r="G255" s="144">
        <v>34134</v>
      </c>
      <c r="H255" s="144">
        <v>103016</v>
      </c>
      <c r="I255" s="136">
        <f t="shared" si="13"/>
        <v>1.0225114545407668</v>
      </c>
      <c r="J255" s="115">
        <v>155</v>
      </c>
      <c r="K255" s="144">
        <v>10412.204</v>
      </c>
      <c r="L255" s="144">
        <v>44948.77</v>
      </c>
      <c r="M255" s="136">
        <f t="shared" si="14"/>
        <v>1.2656891144322655</v>
      </c>
      <c r="N255" s="119">
        <v>148</v>
      </c>
      <c r="O255" s="135">
        <f t="shared" si="15"/>
        <v>0.87784849074238236</v>
      </c>
      <c r="P255" s="133">
        <v>157</v>
      </c>
    </row>
    <row r="256" spans="1:16" x14ac:dyDescent="0.25">
      <c r="A256" s="108">
        <v>252</v>
      </c>
      <c r="B256" s="109" t="s">
        <v>166</v>
      </c>
      <c r="C256" s="144">
        <v>274129</v>
      </c>
      <c r="D256" s="144">
        <v>877317</v>
      </c>
      <c r="E256" s="136">
        <f t="shared" si="12"/>
        <v>1.0677768333129123</v>
      </c>
      <c r="F256" s="115">
        <v>119</v>
      </c>
      <c r="G256" s="144">
        <v>242493</v>
      </c>
      <c r="H256" s="144">
        <v>789376</v>
      </c>
      <c r="I256" s="136">
        <f t="shared" si="13"/>
        <v>1.1028981162478519</v>
      </c>
      <c r="J256" s="115">
        <v>110</v>
      </c>
      <c r="K256" s="144">
        <v>178049.85399999999</v>
      </c>
      <c r="L256" s="144">
        <v>547790.73499999999</v>
      </c>
      <c r="M256" s="136">
        <f t="shared" si="14"/>
        <v>0.90203826728511183</v>
      </c>
      <c r="N256" s="119">
        <v>307</v>
      </c>
      <c r="O256" s="135">
        <f t="shared" si="15"/>
        <v>0.90372673245873847</v>
      </c>
      <c r="P256" s="133">
        <v>140</v>
      </c>
    </row>
    <row r="257" spans="1:16" x14ac:dyDescent="0.25">
      <c r="A257" s="108">
        <v>253</v>
      </c>
      <c r="B257" s="109" t="s">
        <v>345</v>
      </c>
      <c r="C257" s="144">
        <v>34242</v>
      </c>
      <c r="D257" s="144">
        <v>102152</v>
      </c>
      <c r="E257" s="136">
        <f t="shared" si="12"/>
        <v>0.99532905535442051</v>
      </c>
      <c r="F257" s="115">
        <v>171</v>
      </c>
      <c r="G257" s="144">
        <v>32718</v>
      </c>
      <c r="H257" s="144">
        <v>96154</v>
      </c>
      <c r="I257" s="136">
        <f t="shared" si="13"/>
        <v>0.99570638209069884</v>
      </c>
      <c r="J257" s="115">
        <v>177</v>
      </c>
      <c r="K257" s="144">
        <v>24444.616999999998</v>
      </c>
      <c r="L257" s="144">
        <v>89113.933999999994</v>
      </c>
      <c r="M257" s="136">
        <f t="shared" si="14"/>
        <v>1.0688438940688316</v>
      </c>
      <c r="N257" s="119">
        <v>234</v>
      </c>
      <c r="O257" s="135">
        <f t="shared" si="15"/>
        <v>0.84652467556046052</v>
      </c>
      <c r="P257" s="133">
        <v>185</v>
      </c>
    </row>
    <row r="258" spans="1:16" x14ac:dyDescent="0.25">
      <c r="A258" s="108">
        <v>254</v>
      </c>
      <c r="B258" s="109" t="s">
        <v>350</v>
      </c>
      <c r="C258" s="144">
        <v>42843</v>
      </c>
      <c r="D258" s="144">
        <v>140556</v>
      </c>
      <c r="E258" s="136">
        <f t="shared" si="12"/>
        <v>1.0945823640263801</v>
      </c>
      <c r="F258" s="115">
        <v>107</v>
      </c>
      <c r="G258" s="144">
        <v>41033</v>
      </c>
      <c r="H258" s="144">
        <v>133058</v>
      </c>
      <c r="I258" s="136">
        <f t="shared" si="13"/>
        <v>1.0986475823091084</v>
      </c>
      <c r="J258" s="115">
        <v>113</v>
      </c>
      <c r="K258" s="144">
        <v>33343.277999999998</v>
      </c>
      <c r="L258" s="144">
        <v>110377.14</v>
      </c>
      <c r="M258" s="136">
        <f t="shared" si="14"/>
        <v>0.97056079595642386</v>
      </c>
      <c r="N258" s="119">
        <v>276</v>
      </c>
      <c r="O258" s="135">
        <f t="shared" si="15"/>
        <v>0.91707138699854585</v>
      </c>
      <c r="P258" s="133">
        <v>125</v>
      </c>
    </row>
    <row r="259" spans="1:16" x14ac:dyDescent="0.25">
      <c r="A259" s="108">
        <v>255</v>
      </c>
      <c r="B259" s="109" t="s">
        <v>118</v>
      </c>
      <c r="C259" s="144">
        <v>2550783</v>
      </c>
      <c r="D259" s="144">
        <v>5443256</v>
      </c>
      <c r="E259" s="136">
        <f t="shared" si="12"/>
        <v>0.71197407014774616</v>
      </c>
      <c r="F259" s="115">
        <v>370</v>
      </c>
      <c r="G259" s="144">
        <v>2041705</v>
      </c>
      <c r="H259" s="144">
        <v>3132155</v>
      </c>
      <c r="I259" s="136">
        <f t="shared" si="13"/>
        <v>0.51975770565114321</v>
      </c>
      <c r="J259" s="115">
        <v>395</v>
      </c>
      <c r="K259" s="144">
        <v>752758.82</v>
      </c>
      <c r="L259" s="144">
        <v>1425059.0719999999</v>
      </c>
      <c r="M259" s="136">
        <f t="shared" si="14"/>
        <v>0.55504592151320364</v>
      </c>
      <c r="N259" s="119">
        <v>388</v>
      </c>
      <c r="O259" s="135">
        <f t="shared" si="15"/>
        <v>0.51286174992079081</v>
      </c>
      <c r="P259" s="133">
        <v>392</v>
      </c>
    </row>
    <row r="260" spans="1:16" x14ac:dyDescent="0.25">
      <c r="A260" s="108">
        <v>256</v>
      </c>
      <c r="B260" s="109" t="s">
        <v>355</v>
      </c>
      <c r="C260" s="144">
        <v>7754</v>
      </c>
      <c r="D260" s="144">
        <v>26236</v>
      </c>
      <c r="E260" s="136">
        <f t="shared" si="12"/>
        <v>1.1288877401683972</v>
      </c>
      <c r="F260" s="115">
        <v>92</v>
      </c>
      <c r="G260" s="144">
        <v>7428</v>
      </c>
      <c r="H260" s="144">
        <v>25301</v>
      </c>
      <c r="I260" s="136">
        <f t="shared" si="13"/>
        <v>1.1540283419529838</v>
      </c>
      <c r="J260" s="115">
        <v>82</v>
      </c>
      <c r="K260" s="144">
        <v>3953.308</v>
      </c>
      <c r="L260" s="144">
        <v>17439.878000000001</v>
      </c>
      <c r="M260" s="136">
        <f t="shared" si="14"/>
        <v>1.2934054678411622</v>
      </c>
      <c r="N260" s="119">
        <v>136</v>
      </c>
      <c r="O260" s="135">
        <f t="shared" si="15"/>
        <v>0.97607175892330056</v>
      </c>
      <c r="P260" s="133">
        <v>90</v>
      </c>
    </row>
    <row r="261" spans="1:16" x14ac:dyDescent="0.25">
      <c r="A261" s="108">
        <v>257</v>
      </c>
      <c r="B261" s="109" t="s">
        <v>359</v>
      </c>
      <c r="C261" s="144">
        <v>316963</v>
      </c>
      <c r="D261" s="144">
        <v>924553</v>
      </c>
      <c r="E261" s="136">
        <f t="shared" ref="E261:E324" si="16">D261/C261/E$3</f>
        <v>0.97320016620664329</v>
      </c>
      <c r="F261" s="115">
        <v>192</v>
      </c>
      <c r="G261" s="144">
        <v>295016</v>
      </c>
      <c r="H261" s="144">
        <v>845853</v>
      </c>
      <c r="I261" s="136">
        <f t="shared" ref="I261:I324" si="17">H261/G261/I$3</f>
        <v>0.97140426730982476</v>
      </c>
      <c r="J261" s="115">
        <v>197</v>
      </c>
      <c r="K261" s="144">
        <v>186565.64600000001</v>
      </c>
      <c r="L261" s="144">
        <v>561435.30200000003</v>
      </c>
      <c r="M261" s="136">
        <f t="shared" ref="M261:M324" si="18">L261/K261/M$3</f>
        <v>0.88230744101235181</v>
      </c>
      <c r="N261" s="119">
        <v>312</v>
      </c>
      <c r="O261" s="135">
        <f t="shared" ref="O261:O324" si="19">E261*0.37+I261*0.4+M261*0.23/O$3</f>
        <v>0.81465957537770484</v>
      </c>
      <c r="P261" s="133">
        <v>225</v>
      </c>
    </row>
    <row r="262" spans="1:16" x14ac:dyDescent="0.25">
      <c r="A262" s="108">
        <v>258</v>
      </c>
      <c r="B262" s="109" t="s">
        <v>171</v>
      </c>
      <c r="C262" s="144">
        <v>24359</v>
      </c>
      <c r="D262" s="144">
        <v>54276</v>
      </c>
      <c r="E262" s="136">
        <f t="shared" si="16"/>
        <v>0.74340813534592742</v>
      </c>
      <c r="F262" s="115">
        <v>361</v>
      </c>
      <c r="G262" s="144">
        <v>23290</v>
      </c>
      <c r="H262" s="144">
        <v>50871</v>
      </c>
      <c r="I262" s="136">
        <f t="shared" si="17"/>
        <v>0.74003365290365208</v>
      </c>
      <c r="J262" s="115">
        <v>362</v>
      </c>
      <c r="K262" s="144">
        <v>15922.713</v>
      </c>
      <c r="L262" s="144">
        <v>78489.543999999994</v>
      </c>
      <c r="M262" s="136">
        <f t="shared" si="18"/>
        <v>1.4452621867934381</v>
      </c>
      <c r="N262" s="119">
        <v>96</v>
      </c>
      <c r="O262" s="135">
        <f t="shared" si="19"/>
        <v>0.67920827422792485</v>
      </c>
      <c r="P262" s="133">
        <v>335</v>
      </c>
    </row>
    <row r="263" spans="1:16" x14ac:dyDescent="0.25">
      <c r="A263" s="108">
        <v>259</v>
      </c>
      <c r="B263" s="109" t="s">
        <v>107</v>
      </c>
      <c r="C263" s="144">
        <v>351374</v>
      </c>
      <c r="D263" s="144">
        <v>1345455</v>
      </c>
      <c r="E263" s="136">
        <f t="shared" si="16"/>
        <v>1.2775517033862496</v>
      </c>
      <c r="F263" s="115">
        <v>39</v>
      </c>
      <c r="G263" s="144">
        <v>314180</v>
      </c>
      <c r="H263" s="144">
        <v>1209229</v>
      </c>
      <c r="I263" s="136">
        <f t="shared" si="17"/>
        <v>1.3040093395709631</v>
      </c>
      <c r="J263" s="115">
        <v>33</v>
      </c>
      <c r="K263" s="144">
        <v>192510.899</v>
      </c>
      <c r="L263" s="144">
        <v>871513.49600000004</v>
      </c>
      <c r="M263" s="136">
        <f t="shared" si="18"/>
        <v>1.3273048952052353</v>
      </c>
      <c r="N263" s="119">
        <v>128</v>
      </c>
      <c r="O263" s="135">
        <f t="shared" si="19"/>
        <v>1.0936061627732592</v>
      </c>
      <c r="P263" s="133">
        <v>42</v>
      </c>
    </row>
    <row r="264" spans="1:16" x14ac:dyDescent="0.25">
      <c r="A264" s="108">
        <v>260</v>
      </c>
      <c r="B264" s="109" t="s">
        <v>237</v>
      </c>
      <c r="C264" s="144">
        <v>25065</v>
      </c>
      <c r="D264" s="144">
        <v>82812</v>
      </c>
      <c r="E264" s="136">
        <f t="shared" si="16"/>
        <v>1.1023118991583181</v>
      </c>
      <c r="F264" s="115">
        <v>104</v>
      </c>
      <c r="G264" s="144">
        <v>24043</v>
      </c>
      <c r="H264" s="144">
        <v>77962</v>
      </c>
      <c r="I264" s="136">
        <f t="shared" si="17"/>
        <v>1.0986136700232014</v>
      </c>
      <c r="J264" s="115">
        <v>114</v>
      </c>
      <c r="K264" s="144">
        <v>8003.7359999999999</v>
      </c>
      <c r="L264" s="144">
        <v>50265.462</v>
      </c>
      <c r="M264" s="136">
        <f t="shared" si="18"/>
        <v>1.8413181107471353</v>
      </c>
      <c r="N264" s="119">
        <v>38</v>
      </c>
      <c r="O264" s="135">
        <f t="shared" si="19"/>
        <v>0.98506738230112034</v>
      </c>
      <c r="P264" s="133">
        <v>84</v>
      </c>
    </row>
    <row r="265" spans="1:16" x14ac:dyDescent="0.25">
      <c r="A265" s="108">
        <v>261</v>
      </c>
      <c r="B265" s="109" t="s">
        <v>241</v>
      </c>
      <c r="C265" s="144">
        <v>24138</v>
      </c>
      <c r="D265" s="144">
        <v>87604</v>
      </c>
      <c r="E265" s="136">
        <f t="shared" si="16"/>
        <v>1.2108813342292417</v>
      </c>
      <c r="F265" s="115">
        <v>55</v>
      </c>
      <c r="G265" s="144">
        <v>23230</v>
      </c>
      <c r="H265" s="144">
        <v>82660</v>
      </c>
      <c r="I265" s="136">
        <f t="shared" si="17"/>
        <v>1.2055823312816101</v>
      </c>
      <c r="J265" s="115">
        <v>61</v>
      </c>
      <c r="K265" s="144">
        <v>11186.121999999999</v>
      </c>
      <c r="L265" s="144">
        <v>64500.069000000003</v>
      </c>
      <c r="M265" s="136">
        <f t="shared" si="18"/>
        <v>1.6905675517540224</v>
      </c>
      <c r="N265" s="119">
        <v>58</v>
      </c>
      <c r="O265" s="135">
        <f t="shared" si="19"/>
        <v>1.0567464554138575</v>
      </c>
      <c r="P265" s="133">
        <v>50</v>
      </c>
    </row>
    <row r="266" spans="1:16" x14ac:dyDescent="0.25">
      <c r="A266" s="108">
        <v>262</v>
      </c>
      <c r="B266" s="109" t="s">
        <v>334</v>
      </c>
      <c r="C266" s="144">
        <v>65529</v>
      </c>
      <c r="D266" s="144">
        <v>130213</v>
      </c>
      <c r="E266" s="136">
        <f t="shared" si="16"/>
        <v>0.66297894364749377</v>
      </c>
      <c r="F266" s="115">
        <v>382</v>
      </c>
      <c r="G266" s="144">
        <v>61658</v>
      </c>
      <c r="H266" s="144">
        <v>121223</v>
      </c>
      <c r="I266" s="136">
        <f t="shared" si="17"/>
        <v>0.66611049685975365</v>
      </c>
      <c r="J266" s="115">
        <v>381</v>
      </c>
      <c r="K266" s="144">
        <v>38415.75</v>
      </c>
      <c r="L266" s="144">
        <v>94718.968999999997</v>
      </c>
      <c r="M266" s="136">
        <f t="shared" si="18"/>
        <v>0.72290220112225878</v>
      </c>
      <c r="N266" s="119">
        <v>366</v>
      </c>
      <c r="O266" s="135">
        <f t="shared" si="19"/>
        <v>0.565833593533832</v>
      </c>
      <c r="P266" s="133">
        <v>381</v>
      </c>
    </row>
    <row r="267" spans="1:16" x14ac:dyDescent="0.25">
      <c r="A267" s="108">
        <v>263</v>
      </c>
      <c r="B267" s="109" t="s">
        <v>362</v>
      </c>
      <c r="C267" s="144">
        <v>23573</v>
      </c>
      <c r="D267" s="144">
        <v>67708</v>
      </c>
      <c r="E267" s="136">
        <f t="shared" si="16"/>
        <v>0.95830567577178749</v>
      </c>
      <c r="F267" s="115">
        <v>205</v>
      </c>
      <c r="G267" s="144">
        <v>22713</v>
      </c>
      <c r="H267" s="144">
        <v>64395</v>
      </c>
      <c r="I267" s="136">
        <f t="shared" si="17"/>
        <v>0.9605684762081077</v>
      </c>
      <c r="J267" s="115">
        <v>210</v>
      </c>
      <c r="K267" s="144">
        <v>22070.183000000001</v>
      </c>
      <c r="L267" s="144">
        <v>89460.13</v>
      </c>
      <c r="M267" s="136">
        <f t="shared" si="18"/>
        <v>1.1884351602686689</v>
      </c>
      <c r="N267" s="119">
        <v>183</v>
      </c>
      <c r="O267" s="135">
        <f t="shared" si="19"/>
        <v>0.82771862223176762</v>
      </c>
      <c r="P267" s="133">
        <v>209</v>
      </c>
    </row>
    <row r="268" spans="1:16" x14ac:dyDescent="0.25">
      <c r="A268" s="108">
        <v>264</v>
      </c>
      <c r="B268" s="109" t="s">
        <v>365</v>
      </c>
      <c r="C268" s="144">
        <v>27891</v>
      </c>
      <c r="D268" s="144">
        <v>102002</v>
      </c>
      <c r="E268" s="136">
        <f t="shared" si="16"/>
        <v>1.220178961640876</v>
      </c>
      <c r="F268" s="115">
        <v>51</v>
      </c>
      <c r="G268" s="144">
        <v>26377</v>
      </c>
      <c r="H268" s="144">
        <v>96169</v>
      </c>
      <c r="I268" s="136">
        <f t="shared" si="17"/>
        <v>1.235265704759904</v>
      </c>
      <c r="J268" s="115">
        <v>50</v>
      </c>
      <c r="K268" s="144">
        <v>12481.013999999999</v>
      </c>
      <c r="L268" s="144">
        <v>132596.54999999999</v>
      </c>
      <c r="M268" s="136">
        <f t="shared" si="18"/>
        <v>3.1148293297523981</v>
      </c>
      <c r="N268" s="119">
        <v>5</v>
      </c>
      <c r="O268" s="135">
        <f t="shared" si="19"/>
        <v>1.1786224897221864</v>
      </c>
      <c r="P268" s="133">
        <v>23</v>
      </c>
    </row>
    <row r="269" spans="1:16" x14ac:dyDescent="0.25">
      <c r="A269" s="108">
        <v>265</v>
      </c>
      <c r="B269" s="109" t="s">
        <v>112</v>
      </c>
      <c r="C269" s="144">
        <v>24437</v>
      </c>
      <c r="D269" s="144">
        <v>66207</v>
      </c>
      <c r="E269" s="136">
        <f t="shared" si="16"/>
        <v>0.90393031514243172</v>
      </c>
      <c r="F269" s="115">
        <v>252</v>
      </c>
      <c r="G269" s="144">
        <v>23445</v>
      </c>
      <c r="H269" s="144">
        <v>62535</v>
      </c>
      <c r="I269" s="136">
        <f t="shared" si="17"/>
        <v>0.90369858111580526</v>
      </c>
      <c r="J269" s="115">
        <v>256</v>
      </c>
      <c r="K269" s="144">
        <v>10370.348</v>
      </c>
      <c r="L269" s="144">
        <v>43066.815999999999</v>
      </c>
      <c r="M269" s="136">
        <f t="shared" si="18"/>
        <v>1.2175907380933764</v>
      </c>
      <c r="N269" s="119">
        <v>175</v>
      </c>
      <c r="O269" s="135">
        <f t="shared" si="19"/>
        <v>0.78703318669463918</v>
      </c>
      <c r="P269" s="133">
        <v>250</v>
      </c>
    </row>
    <row r="270" spans="1:16" x14ac:dyDescent="0.25">
      <c r="A270" s="108">
        <v>266</v>
      </c>
      <c r="B270" s="109" t="s">
        <v>123</v>
      </c>
      <c r="C270" s="144">
        <v>86638</v>
      </c>
      <c r="D270" s="144">
        <v>280972</v>
      </c>
      <c r="E270" s="136">
        <f t="shared" si="16"/>
        <v>1.0820156831405623</v>
      </c>
      <c r="F270" s="115">
        <v>114</v>
      </c>
      <c r="G270" s="144">
        <v>66699</v>
      </c>
      <c r="H270" s="144">
        <v>219904</v>
      </c>
      <c r="I270" s="136">
        <f t="shared" si="17"/>
        <v>1.1170291065745377</v>
      </c>
      <c r="J270" s="115">
        <v>102</v>
      </c>
      <c r="K270" s="144">
        <v>101954.333</v>
      </c>
      <c r="L270" s="144">
        <v>289510.44799999997</v>
      </c>
      <c r="M270" s="136">
        <f t="shared" si="18"/>
        <v>0.83255024889767038</v>
      </c>
      <c r="N270" s="119">
        <v>330</v>
      </c>
      <c r="O270" s="135">
        <f t="shared" si="19"/>
        <v>0.90944844381062429</v>
      </c>
      <c r="P270" s="133">
        <v>129</v>
      </c>
    </row>
    <row r="271" spans="1:16" x14ac:dyDescent="0.25">
      <c r="A271" s="108">
        <v>267</v>
      </c>
      <c r="B271" s="109" t="s">
        <v>128</v>
      </c>
      <c r="C271" s="144">
        <v>639511</v>
      </c>
      <c r="D271" s="144">
        <v>2381653</v>
      </c>
      <c r="E271" s="136">
        <f t="shared" si="16"/>
        <v>1.242537195622383</v>
      </c>
      <c r="F271" s="115">
        <v>44</v>
      </c>
      <c r="G271" s="144">
        <v>547995</v>
      </c>
      <c r="H271" s="144">
        <v>2073994</v>
      </c>
      <c r="I271" s="136">
        <f t="shared" si="17"/>
        <v>1.2822762044580047</v>
      </c>
      <c r="J271" s="115">
        <v>39</v>
      </c>
      <c r="K271" s="144">
        <v>469806.05300000001</v>
      </c>
      <c r="L271" s="144">
        <v>2023166.4310000001</v>
      </c>
      <c r="M271" s="136">
        <f t="shared" si="18"/>
        <v>1.2625974383704834</v>
      </c>
      <c r="N271" s="119">
        <v>151</v>
      </c>
      <c r="O271" s="135">
        <f t="shared" si="19"/>
        <v>1.067116160894638</v>
      </c>
      <c r="P271" s="133">
        <v>47</v>
      </c>
    </row>
    <row r="272" spans="1:16" x14ac:dyDescent="0.25">
      <c r="A272" s="108">
        <v>268</v>
      </c>
      <c r="B272" s="109" t="s">
        <v>117</v>
      </c>
      <c r="C272" s="144">
        <v>6829</v>
      </c>
      <c r="D272" s="144">
        <v>21329</v>
      </c>
      <c r="E272" s="136">
        <f t="shared" si="16"/>
        <v>1.0420590088931405</v>
      </c>
      <c r="F272" s="115">
        <v>137</v>
      </c>
      <c r="G272" s="144">
        <v>6626</v>
      </c>
      <c r="H272" s="144">
        <v>20743</v>
      </c>
      <c r="I272" s="136">
        <f t="shared" si="17"/>
        <v>1.0606468807730425</v>
      </c>
      <c r="J272" s="115">
        <v>128</v>
      </c>
      <c r="K272" s="144">
        <v>2182.0549999999998</v>
      </c>
      <c r="L272" s="144">
        <v>9801.2669999999998</v>
      </c>
      <c r="M272" s="136">
        <f t="shared" si="18"/>
        <v>1.3169473977074244</v>
      </c>
      <c r="N272" s="119">
        <v>133</v>
      </c>
      <c r="O272" s="135">
        <f t="shared" si="19"/>
        <v>0.90835393944451137</v>
      </c>
      <c r="P272" s="133">
        <v>131</v>
      </c>
    </row>
    <row r="273" spans="1:16" x14ac:dyDescent="0.25">
      <c r="A273" s="108">
        <v>269</v>
      </c>
      <c r="B273" s="109" t="s">
        <v>125</v>
      </c>
      <c r="C273" s="144">
        <v>15595</v>
      </c>
      <c r="D273" s="144">
        <v>49980</v>
      </c>
      <c r="E273" s="136">
        <f t="shared" si="16"/>
        <v>1.0692759620106032</v>
      </c>
      <c r="F273" s="115">
        <v>117</v>
      </c>
      <c r="G273" s="144">
        <v>14722</v>
      </c>
      <c r="H273" s="144">
        <v>47898</v>
      </c>
      <c r="I273" s="136">
        <f t="shared" si="17"/>
        <v>1.1023036603586631</v>
      </c>
      <c r="J273" s="115">
        <v>111</v>
      </c>
      <c r="K273" s="144">
        <v>11964.137000000001</v>
      </c>
      <c r="L273" s="144">
        <v>29263.739000000001</v>
      </c>
      <c r="M273" s="136">
        <f t="shared" si="18"/>
        <v>0.71713404185413732</v>
      </c>
      <c r="N273" s="119">
        <v>367</v>
      </c>
      <c r="O273" s="135">
        <f t="shared" si="19"/>
        <v>0.89020918490024903</v>
      </c>
      <c r="P273" s="133">
        <v>149</v>
      </c>
    </row>
    <row r="274" spans="1:16" x14ac:dyDescent="0.25">
      <c r="A274" s="108">
        <v>270</v>
      </c>
      <c r="B274" s="109" t="s">
        <v>333</v>
      </c>
      <c r="C274" s="144">
        <v>308223</v>
      </c>
      <c r="D274" s="144">
        <v>474850</v>
      </c>
      <c r="E274" s="136">
        <f t="shared" si="16"/>
        <v>0.514008534687314</v>
      </c>
      <c r="F274" s="115">
        <v>396</v>
      </c>
      <c r="G274" s="144">
        <v>303479</v>
      </c>
      <c r="H274" s="144">
        <v>460251</v>
      </c>
      <c r="I274" s="136">
        <f t="shared" si="17"/>
        <v>0.51382683245516902</v>
      </c>
      <c r="J274" s="115">
        <v>396</v>
      </c>
      <c r="K274" s="144">
        <v>120572.14599999999</v>
      </c>
      <c r="L274" s="144">
        <v>384511.96</v>
      </c>
      <c r="M274" s="136">
        <f t="shared" si="18"/>
        <v>0.93500678717636354</v>
      </c>
      <c r="N274" s="119">
        <v>296</v>
      </c>
      <c r="O274" s="135">
        <f t="shared" si="19"/>
        <v>0.46567063682502197</v>
      </c>
      <c r="P274" s="133">
        <v>395</v>
      </c>
    </row>
    <row r="275" spans="1:16" x14ac:dyDescent="0.25">
      <c r="A275" s="108">
        <v>271</v>
      </c>
      <c r="B275" s="109" t="s">
        <v>321</v>
      </c>
      <c r="C275" s="144">
        <v>79883</v>
      </c>
      <c r="D275" s="144">
        <v>293749</v>
      </c>
      <c r="E275" s="136">
        <f t="shared" si="16"/>
        <v>1.2268768207271035</v>
      </c>
      <c r="F275" s="115">
        <v>47</v>
      </c>
      <c r="G275" s="144">
        <v>75537</v>
      </c>
      <c r="H275" s="144">
        <v>276408</v>
      </c>
      <c r="I275" s="136">
        <f t="shared" si="17"/>
        <v>1.2397712452728504</v>
      </c>
      <c r="J275" s="115">
        <v>49</v>
      </c>
      <c r="K275" s="144">
        <v>83287.979000000007</v>
      </c>
      <c r="L275" s="144">
        <v>391168.74</v>
      </c>
      <c r="M275" s="136">
        <f t="shared" si="18"/>
        <v>1.3769992969994633</v>
      </c>
      <c r="N275" s="119">
        <v>111</v>
      </c>
      <c r="O275" s="135">
        <f t="shared" si="19"/>
        <v>1.052879329067882</v>
      </c>
      <c r="P275" s="133">
        <v>53</v>
      </c>
    </row>
    <row r="276" spans="1:16" x14ac:dyDescent="0.25">
      <c r="A276" s="108">
        <v>272</v>
      </c>
      <c r="B276" s="109" t="s">
        <v>133</v>
      </c>
      <c r="C276" s="144">
        <v>139245</v>
      </c>
      <c r="D276" s="144">
        <v>479122</v>
      </c>
      <c r="E276" s="136">
        <f t="shared" si="16"/>
        <v>1.1480093745066093</v>
      </c>
      <c r="F276" s="115">
        <v>82</v>
      </c>
      <c r="G276" s="144">
        <v>124408</v>
      </c>
      <c r="H276" s="144">
        <v>444265</v>
      </c>
      <c r="I276" s="136">
        <f t="shared" si="17"/>
        <v>1.2098860658246857</v>
      </c>
      <c r="J276" s="115">
        <v>57</v>
      </c>
      <c r="K276" s="144">
        <v>29292.373</v>
      </c>
      <c r="L276" s="144">
        <v>190950.28899999999</v>
      </c>
      <c r="M276" s="136">
        <f t="shared" si="18"/>
        <v>1.9112507361815003</v>
      </c>
      <c r="N276" s="119">
        <v>34</v>
      </c>
      <c r="O276" s="135">
        <f t="shared" si="19"/>
        <v>1.0517167309952564</v>
      </c>
      <c r="P276" s="133">
        <v>54</v>
      </c>
    </row>
    <row r="277" spans="1:16" x14ac:dyDescent="0.25">
      <c r="A277" s="108">
        <v>273</v>
      </c>
      <c r="B277" s="109" t="s">
        <v>338</v>
      </c>
      <c r="C277" s="144">
        <v>120049</v>
      </c>
      <c r="D277" s="144">
        <v>355735</v>
      </c>
      <c r="E277" s="136">
        <f t="shared" si="16"/>
        <v>0.98866003954304427</v>
      </c>
      <c r="F277" s="115">
        <v>177</v>
      </c>
      <c r="G277" s="144">
        <v>113634</v>
      </c>
      <c r="H277" s="144">
        <v>335086</v>
      </c>
      <c r="I277" s="136">
        <f t="shared" si="17"/>
        <v>0.99907633523846973</v>
      </c>
      <c r="J277" s="115">
        <v>173</v>
      </c>
      <c r="K277" s="144">
        <v>58652.523000000001</v>
      </c>
      <c r="L277" s="144">
        <v>217834.36499999999</v>
      </c>
      <c r="M277" s="136">
        <f t="shared" si="18"/>
        <v>1.0889090240059198</v>
      </c>
      <c r="N277" s="119">
        <v>226</v>
      </c>
      <c r="O277" s="135">
        <f t="shared" si="19"/>
        <v>0.84690638408091246</v>
      </c>
      <c r="P277" s="133">
        <v>184</v>
      </c>
    </row>
    <row r="278" spans="1:16" x14ac:dyDescent="0.25">
      <c r="A278" s="108">
        <v>274</v>
      </c>
      <c r="B278" s="109" t="s">
        <v>284</v>
      </c>
      <c r="C278" s="144">
        <v>12781</v>
      </c>
      <c r="D278" s="144">
        <v>36812</v>
      </c>
      <c r="E278" s="136">
        <f t="shared" si="16"/>
        <v>0.96095601498179706</v>
      </c>
      <c r="F278" s="115">
        <v>204</v>
      </c>
      <c r="G278" s="144">
        <v>12381</v>
      </c>
      <c r="H278" s="144">
        <v>35412</v>
      </c>
      <c r="I278" s="136">
        <f t="shared" si="17"/>
        <v>0.96904828044908631</v>
      </c>
      <c r="J278" s="115">
        <v>205</v>
      </c>
      <c r="K278" s="144">
        <v>10989.548000000001</v>
      </c>
      <c r="L278" s="144">
        <v>47154.218000000001</v>
      </c>
      <c r="M278" s="136">
        <f t="shared" si="18"/>
        <v>1.258034693552418</v>
      </c>
      <c r="N278" s="119">
        <v>153</v>
      </c>
      <c r="O278" s="135">
        <f t="shared" si="19"/>
        <v>0.83729857214034509</v>
      </c>
      <c r="P278" s="133">
        <v>196</v>
      </c>
    </row>
    <row r="279" spans="1:16" x14ac:dyDescent="0.25">
      <c r="A279" s="108">
        <v>275</v>
      </c>
      <c r="B279" s="109" t="s">
        <v>368</v>
      </c>
      <c r="C279" s="144">
        <v>13065</v>
      </c>
      <c r="D279" s="144">
        <v>45961</v>
      </c>
      <c r="E279" s="136">
        <f t="shared" si="16"/>
        <v>1.17370508537295</v>
      </c>
      <c r="F279" s="115">
        <v>72</v>
      </c>
      <c r="G279" s="144">
        <v>12612</v>
      </c>
      <c r="H279" s="144">
        <v>44047</v>
      </c>
      <c r="I279" s="136">
        <f t="shared" si="17"/>
        <v>1.1832678252407673</v>
      </c>
      <c r="J279" s="115">
        <v>72</v>
      </c>
      <c r="K279" s="144">
        <v>9623.36</v>
      </c>
      <c r="L279" s="144">
        <v>39653.785000000003</v>
      </c>
      <c r="M279" s="136">
        <f t="shared" si="18"/>
        <v>1.2081192832083245</v>
      </c>
      <c r="N279" s="119">
        <v>177</v>
      </c>
      <c r="O279" s="135">
        <f t="shared" si="19"/>
        <v>0.99796889975344916</v>
      </c>
      <c r="P279" s="133">
        <v>77</v>
      </c>
    </row>
    <row r="280" spans="1:16" x14ac:dyDescent="0.25">
      <c r="A280" s="108">
        <v>276</v>
      </c>
      <c r="B280" s="109" t="s">
        <v>122</v>
      </c>
      <c r="C280" s="144">
        <v>46243</v>
      </c>
      <c r="D280" s="144">
        <v>138554</v>
      </c>
      <c r="E280" s="136">
        <f t="shared" si="16"/>
        <v>0.99965927130850807</v>
      </c>
      <c r="F280" s="115">
        <v>167</v>
      </c>
      <c r="G280" s="144">
        <v>43044</v>
      </c>
      <c r="H280" s="144">
        <v>129690</v>
      </c>
      <c r="I280" s="136">
        <f t="shared" si="17"/>
        <v>1.0208091421043548</v>
      </c>
      <c r="J280" s="115">
        <v>156</v>
      </c>
      <c r="K280" s="144">
        <v>16742.29</v>
      </c>
      <c r="L280" s="144">
        <v>70337.945000000007</v>
      </c>
      <c r="M280" s="136">
        <f t="shared" si="18"/>
        <v>1.2317617588366165</v>
      </c>
      <c r="N280" s="119">
        <v>166</v>
      </c>
      <c r="O280" s="135">
        <f t="shared" si="19"/>
        <v>0.87035739364432763</v>
      </c>
      <c r="P280" s="133">
        <v>166</v>
      </c>
    </row>
    <row r="281" spans="1:16" x14ac:dyDescent="0.25">
      <c r="A281" s="108">
        <v>277</v>
      </c>
      <c r="B281" s="109" t="s">
        <v>326</v>
      </c>
      <c r="C281" s="144">
        <v>1775819</v>
      </c>
      <c r="D281" s="144">
        <v>5072749</v>
      </c>
      <c r="E281" s="136">
        <f t="shared" si="16"/>
        <v>0.95306738249669753</v>
      </c>
      <c r="F281" s="115">
        <v>213</v>
      </c>
      <c r="G281" s="144">
        <v>1595090</v>
      </c>
      <c r="H281" s="144">
        <v>4506457</v>
      </c>
      <c r="I281" s="136">
        <f t="shared" si="17"/>
        <v>0.95719566346169571</v>
      </c>
      <c r="J281" s="115">
        <v>212</v>
      </c>
      <c r="K281" s="144">
        <v>1244366.8840000001</v>
      </c>
      <c r="L281" s="144">
        <v>4107115.6349999998</v>
      </c>
      <c r="M281" s="136">
        <f t="shared" si="18"/>
        <v>0.96769921118418334</v>
      </c>
      <c r="N281" s="119">
        <v>280</v>
      </c>
      <c r="O281" s="135">
        <f t="shared" si="19"/>
        <v>0.80791597393430048</v>
      </c>
      <c r="P281" s="133">
        <v>229</v>
      </c>
    </row>
    <row r="282" spans="1:16" x14ac:dyDescent="0.25">
      <c r="A282" s="108">
        <v>278</v>
      </c>
      <c r="B282" s="109" t="s">
        <v>138</v>
      </c>
      <c r="C282" s="144">
        <v>68173</v>
      </c>
      <c r="D282" s="144">
        <v>188657</v>
      </c>
      <c r="E282" s="136">
        <f t="shared" si="16"/>
        <v>0.92329280078649045</v>
      </c>
      <c r="F282" s="115">
        <v>234</v>
      </c>
      <c r="G282" s="144">
        <v>65413</v>
      </c>
      <c r="H282" s="144">
        <v>176173</v>
      </c>
      <c r="I282" s="136">
        <f t="shared" si="17"/>
        <v>0.91248548702150512</v>
      </c>
      <c r="J282" s="115">
        <v>251</v>
      </c>
      <c r="K282" s="144">
        <v>12734.189</v>
      </c>
      <c r="L282" s="144">
        <v>50276.938999999998</v>
      </c>
      <c r="M282" s="136">
        <f t="shared" si="18"/>
        <v>1.1575757995550116</v>
      </c>
      <c r="N282" s="119">
        <v>196</v>
      </c>
      <c r="O282" s="135">
        <f t="shared" si="19"/>
        <v>0.79322178068567428</v>
      </c>
      <c r="P282" s="133">
        <v>242</v>
      </c>
    </row>
    <row r="283" spans="1:16" x14ac:dyDescent="0.25">
      <c r="A283" s="108">
        <v>279</v>
      </c>
      <c r="B283" s="109" t="s">
        <v>289</v>
      </c>
      <c r="C283" s="144">
        <v>77149</v>
      </c>
      <c r="D283" s="144">
        <v>112631</v>
      </c>
      <c r="E283" s="136">
        <f t="shared" si="16"/>
        <v>0.48708703499292033</v>
      </c>
      <c r="F283" s="115">
        <v>398</v>
      </c>
      <c r="G283" s="144">
        <v>73786</v>
      </c>
      <c r="H283" s="144">
        <v>105885</v>
      </c>
      <c r="I283" s="136">
        <f t="shared" si="17"/>
        <v>0.48619574833764367</v>
      </c>
      <c r="J283" s="115">
        <v>398</v>
      </c>
      <c r="K283" s="144">
        <v>64311.305999999997</v>
      </c>
      <c r="L283" s="144">
        <v>115764.177</v>
      </c>
      <c r="M283" s="136">
        <f t="shared" si="18"/>
        <v>0.52776278259553533</v>
      </c>
      <c r="N283" s="119">
        <v>392</v>
      </c>
      <c r="O283" s="135">
        <f t="shared" si="19"/>
        <v>0.41418745300966225</v>
      </c>
      <c r="P283" s="133">
        <v>398</v>
      </c>
    </row>
    <row r="284" spans="1:16" x14ac:dyDescent="0.25">
      <c r="A284" s="108">
        <v>280</v>
      </c>
      <c r="B284" s="109" t="s">
        <v>143</v>
      </c>
      <c r="C284" s="144">
        <v>17555</v>
      </c>
      <c r="D284" s="144">
        <v>50780</v>
      </c>
      <c r="E284" s="136">
        <f t="shared" si="16"/>
        <v>0.96509661809156688</v>
      </c>
      <c r="F284" s="115">
        <v>196</v>
      </c>
      <c r="G284" s="144">
        <v>16285</v>
      </c>
      <c r="H284" s="144">
        <v>47802</v>
      </c>
      <c r="I284" s="136">
        <f t="shared" si="17"/>
        <v>0.9945096188189011</v>
      </c>
      <c r="J284" s="115">
        <v>178</v>
      </c>
      <c r="K284" s="144">
        <v>7716.8050000000003</v>
      </c>
      <c r="L284" s="144">
        <v>53185.071000000004</v>
      </c>
      <c r="M284" s="136">
        <f t="shared" si="18"/>
        <v>2.0207105958060412</v>
      </c>
      <c r="N284" s="119">
        <v>30</v>
      </c>
      <c r="O284" s="135">
        <f t="shared" si="19"/>
        <v>0.90607816495331972</v>
      </c>
      <c r="P284" s="133">
        <v>137</v>
      </c>
    </row>
    <row r="285" spans="1:16" x14ac:dyDescent="0.25">
      <c r="A285" s="108">
        <v>281</v>
      </c>
      <c r="B285" s="109" t="s">
        <v>343</v>
      </c>
      <c r="C285" s="144">
        <v>12537</v>
      </c>
      <c r="D285" s="144">
        <v>51526</v>
      </c>
      <c r="E285" s="136">
        <f t="shared" si="16"/>
        <v>1.3712345090280145</v>
      </c>
      <c r="F285" s="115">
        <v>26</v>
      </c>
      <c r="G285" s="144">
        <v>12169</v>
      </c>
      <c r="H285" s="144">
        <v>49613</v>
      </c>
      <c r="I285" s="136">
        <f t="shared" si="17"/>
        <v>1.3813103977296999</v>
      </c>
      <c r="J285" s="115">
        <v>26</v>
      </c>
      <c r="K285" s="144">
        <v>33811.457000000002</v>
      </c>
      <c r="L285" s="144">
        <v>84177.167000000001</v>
      </c>
      <c r="M285" s="136">
        <f t="shared" si="18"/>
        <v>0.7299318615123046</v>
      </c>
      <c r="N285" s="119">
        <v>365</v>
      </c>
      <c r="O285" s="135">
        <f t="shared" si="19"/>
        <v>1.1144940687909768</v>
      </c>
      <c r="P285" s="133">
        <v>36</v>
      </c>
    </row>
    <row r="286" spans="1:16" x14ac:dyDescent="0.25">
      <c r="A286" s="108">
        <v>282</v>
      </c>
      <c r="B286" s="109" t="s">
        <v>370</v>
      </c>
      <c r="C286" s="144">
        <v>8215</v>
      </c>
      <c r="D286" s="144">
        <v>29435</v>
      </c>
      <c r="E286" s="136">
        <f t="shared" si="16"/>
        <v>1.1954609749002263</v>
      </c>
      <c r="F286" s="115">
        <v>58</v>
      </c>
      <c r="G286" s="144">
        <v>7953</v>
      </c>
      <c r="H286" s="144">
        <v>28374</v>
      </c>
      <c r="I286" s="136">
        <f t="shared" si="17"/>
        <v>1.2087605155801944</v>
      </c>
      <c r="J286" s="115">
        <v>59</v>
      </c>
      <c r="K286" s="144">
        <v>5224.0200000000004</v>
      </c>
      <c r="L286" s="144">
        <v>25267.9</v>
      </c>
      <c r="M286" s="136">
        <f t="shared" si="18"/>
        <v>1.4181305728307467</v>
      </c>
      <c r="N286" s="119">
        <v>101</v>
      </c>
      <c r="O286" s="135">
        <f t="shared" si="19"/>
        <v>1.0319285959774813</v>
      </c>
      <c r="P286" s="133">
        <v>60</v>
      </c>
    </row>
    <row r="287" spans="1:16" x14ac:dyDescent="0.25">
      <c r="A287" s="108">
        <v>283</v>
      </c>
      <c r="B287" s="109" t="s">
        <v>245</v>
      </c>
      <c r="C287" s="144">
        <v>14491</v>
      </c>
      <c r="D287" s="144">
        <v>35696</v>
      </c>
      <c r="E287" s="136">
        <f t="shared" si="16"/>
        <v>0.8218643216988899</v>
      </c>
      <c r="F287" s="115">
        <v>313</v>
      </c>
      <c r="G287" s="144">
        <v>13791</v>
      </c>
      <c r="H287" s="144">
        <v>34388</v>
      </c>
      <c r="I287" s="136">
        <f t="shared" si="17"/>
        <v>0.84481544074682646</v>
      </c>
      <c r="J287" s="115">
        <v>303</v>
      </c>
      <c r="K287" s="144">
        <v>14434.08</v>
      </c>
      <c r="L287" s="144">
        <v>37048.398000000001</v>
      </c>
      <c r="M287" s="136">
        <f t="shared" si="18"/>
        <v>0.75254457073216241</v>
      </c>
      <c r="N287" s="119">
        <v>360</v>
      </c>
      <c r="O287" s="135">
        <f t="shared" si="19"/>
        <v>0.69832098842126955</v>
      </c>
      <c r="P287" s="133">
        <v>325</v>
      </c>
    </row>
    <row r="288" spans="1:16" x14ac:dyDescent="0.25">
      <c r="A288" s="108">
        <v>284</v>
      </c>
      <c r="B288" s="109" t="s">
        <v>294</v>
      </c>
      <c r="C288" s="144">
        <v>12785</v>
      </c>
      <c r="D288" s="144">
        <v>37012</v>
      </c>
      <c r="E288" s="136">
        <f t="shared" si="16"/>
        <v>0.96587461503659544</v>
      </c>
      <c r="F288" s="115">
        <v>195</v>
      </c>
      <c r="G288" s="144">
        <v>12441</v>
      </c>
      <c r="H288" s="144">
        <v>34735</v>
      </c>
      <c r="I288" s="136">
        <f t="shared" si="17"/>
        <v>0.94593805276876852</v>
      </c>
      <c r="J288" s="115">
        <v>220</v>
      </c>
      <c r="K288" s="144">
        <v>10179.638000000001</v>
      </c>
      <c r="L288" s="144">
        <v>51907.472999999998</v>
      </c>
      <c r="M288" s="136">
        <f t="shared" si="18"/>
        <v>1.4950284382998014</v>
      </c>
      <c r="N288" s="119">
        <v>85</v>
      </c>
      <c r="O288" s="135">
        <f t="shared" si="19"/>
        <v>0.8476061180172455</v>
      </c>
      <c r="P288" s="133">
        <v>183</v>
      </c>
    </row>
    <row r="289" spans="1:16" x14ac:dyDescent="0.25">
      <c r="A289" s="108">
        <v>285</v>
      </c>
      <c r="B289" s="109" t="s">
        <v>127</v>
      </c>
      <c r="C289" s="144">
        <v>29442</v>
      </c>
      <c r="D289" s="144">
        <v>89780</v>
      </c>
      <c r="E289" s="136">
        <f t="shared" si="16"/>
        <v>1.0173988062597634</v>
      </c>
      <c r="F289" s="115">
        <v>150</v>
      </c>
      <c r="G289" s="144">
        <v>27935</v>
      </c>
      <c r="H289" s="144">
        <v>83773</v>
      </c>
      <c r="I289" s="136">
        <f t="shared" si="17"/>
        <v>1.0160289342453164</v>
      </c>
      <c r="J289" s="115">
        <v>160</v>
      </c>
      <c r="K289" s="144">
        <v>18816.937999999998</v>
      </c>
      <c r="L289" s="144">
        <v>60413.044999999998</v>
      </c>
      <c r="M289" s="136">
        <f t="shared" si="18"/>
        <v>0.94131216964357367</v>
      </c>
      <c r="N289" s="119">
        <v>293</v>
      </c>
      <c r="O289" s="135">
        <f t="shared" si="19"/>
        <v>0.8532776436248013</v>
      </c>
      <c r="P289" s="133">
        <v>179</v>
      </c>
    </row>
    <row r="290" spans="1:16" x14ac:dyDescent="0.25">
      <c r="A290" s="108">
        <v>286</v>
      </c>
      <c r="B290" s="109" t="s">
        <v>404</v>
      </c>
      <c r="C290" s="144">
        <v>13268</v>
      </c>
      <c r="D290" s="144">
        <v>39174</v>
      </c>
      <c r="E290" s="136">
        <f t="shared" si="16"/>
        <v>0.98507974018044575</v>
      </c>
      <c r="F290" s="115">
        <v>180</v>
      </c>
      <c r="G290" s="144">
        <v>12750</v>
      </c>
      <c r="H290" s="144">
        <v>37160</v>
      </c>
      <c r="I290" s="136">
        <f t="shared" si="17"/>
        <v>0.98745247763696697</v>
      </c>
      <c r="J290" s="115">
        <v>188</v>
      </c>
      <c r="K290" s="144">
        <v>6525.3950000000004</v>
      </c>
      <c r="L290" s="144">
        <v>32788.396999999997</v>
      </c>
      <c r="M290" s="136">
        <f t="shared" si="18"/>
        <v>1.4732121107861837</v>
      </c>
      <c r="N290" s="119">
        <v>91</v>
      </c>
      <c r="O290" s="135">
        <f t="shared" si="19"/>
        <v>0.86968549741845225</v>
      </c>
      <c r="P290" s="133">
        <v>167</v>
      </c>
    </row>
    <row r="291" spans="1:16" x14ac:dyDescent="0.25">
      <c r="A291" s="108">
        <v>287</v>
      </c>
      <c r="B291" s="109" t="s">
        <v>307</v>
      </c>
      <c r="C291" s="144">
        <v>54952</v>
      </c>
      <c r="D291" s="144">
        <v>106101</v>
      </c>
      <c r="E291" s="136">
        <f t="shared" si="16"/>
        <v>0.64419137350028477</v>
      </c>
      <c r="F291" s="115">
        <v>386</v>
      </c>
      <c r="G291" s="144">
        <v>52393</v>
      </c>
      <c r="H291" s="144">
        <v>100722</v>
      </c>
      <c r="I291" s="136">
        <f t="shared" si="17"/>
        <v>0.65133101288480777</v>
      </c>
      <c r="J291" s="115">
        <v>385</v>
      </c>
      <c r="K291" s="144">
        <v>50170.400999999998</v>
      </c>
      <c r="L291" s="144">
        <v>142890.30900000001</v>
      </c>
      <c r="M291" s="136">
        <f t="shared" si="18"/>
        <v>0.83503966351093839</v>
      </c>
      <c r="N291" s="119">
        <v>329</v>
      </c>
      <c r="O291" s="135">
        <f t="shared" si="19"/>
        <v>0.56136046853965105</v>
      </c>
      <c r="P291" s="133">
        <v>383</v>
      </c>
    </row>
    <row r="292" spans="1:16" x14ac:dyDescent="0.25">
      <c r="A292" s="108">
        <v>288</v>
      </c>
      <c r="B292" s="109" t="s">
        <v>249</v>
      </c>
      <c r="C292" s="144">
        <v>122303</v>
      </c>
      <c r="D292" s="144">
        <v>412504</v>
      </c>
      <c r="E292" s="136">
        <f t="shared" si="16"/>
        <v>1.1253043175032447</v>
      </c>
      <c r="F292" s="115">
        <v>96</v>
      </c>
      <c r="G292" s="144">
        <v>115777</v>
      </c>
      <c r="H292" s="144">
        <v>388405</v>
      </c>
      <c r="I292" s="136">
        <f t="shared" si="17"/>
        <v>1.1366145293162064</v>
      </c>
      <c r="J292" s="115">
        <v>93</v>
      </c>
      <c r="K292" s="144">
        <v>54320.05</v>
      </c>
      <c r="L292" s="144">
        <v>247303.103</v>
      </c>
      <c r="M292" s="136">
        <f t="shared" si="18"/>
        <v>1.3348156994815319</v>
      </c>
      <c r="N292" s="119">
        <v>122</v>
      </c>
      <c r="O292" s="135">
        <f t="shared" si="19"/>
        <v>0.9708786605609464</v>
      </c>
      <c r="P292" s="133">
        <v>95</v>
      </c>
    </row>
    <row r="293" spans="1:16" x14ac:dyDescent="0.25">
      <c r="A293" s="108">
        <v>289</v>
      </c>
      <c r="B293" s="109" t="s">
        <v>399</v>
      </c>
      <c r="C293" s="144">
        <v>42446</v>
      </c>
      <c r="D293" s="144">
        <v>86670</v>
      </c>
      <c r="E293" s="136">
        <f t="shared" si="16"/>
        <v>0.68125696881505393</v>
      </c>
      <c r="F293" s="115">
        <v>376</v>
      </c>
      <c r="G293" s="144">
        <v>40498</v>
      </c>
      <c r="H293" s="144">
        <v>82187</v>
      </c>
      <c r="I293" s="136">
        <f t="shared" si="17"/>
        <v>0.68757524985835317</v>
      </c>
      <c r="J293" s="115">
        <v>376</v>
      </c>
      <c r="K293" s="144">
        <v>30310.126</v>
      </c>
      <c r="L293" s="144">
        <v>89490.278999999995</v>
      </c>
      <c r="M293" s="136">
        <f t="shared" si="18"/>
        <v>0.86564539230232107</v>
      </c>
      <c r="N293" s="119">
        <v>316</v>
      </c>
      <c r="O293" s="135">
        <f t="shared" si="19"/>
        <v>0.59186233910727248</v>
      </c>
      <c r="P293" s="133">
        <v>376</v>
      </c>
    </row>
    <row r="294" spans="1:16" x14ac:dyDescent="0.25">
      <c r="A294" s="108">
        <v>290</v>
      </c>
      <c r="B294" s="109" t="s">
        <v>130</v>
      </c>
      <c r="C294" s="144">
        <v>20843</v>
      </c>
      <c r="D294" s="144">
        <v>59381</v>
      </c>
      <c r="E294" s="136">
        <f t="shared" si="16"/>
        <v>0.95053083428147878</v>
      </c>
      <c r="F294" s="115">
        <v>214</v>
      </c>
      <c r="G294" s="144">
        <v>18905</v>
      </c>
      <c r="H294" s="144">
        <v>54846</v>
      </c>
      <c r="I294" s="136">
        <f t="shared" si="17"/>
        <v>0.98292178557947929</v>
      </c>
      <c r="J294" s="115">
        <v>191</v>
      </c>
      <c r="K294" s="144">
        <v>11020.668</v>
      </c>
      <c r="L294" s="144">
        <v>41998.9</v>
      </c>
      <c r="M294" s="136">
        <f t="shared" si="18"/>
        <v>1.1173311275225049</v>
      </c>
      <c r="N294" s="119">
        <v>213</v>
      </c>
      <c r="O294" s="135">
        <f t="shared" si="19"/>
        <v>0.82846328601772679</v>
      </c>
      <c r="P294" s="133">
        <v>207</v>
      </c>
    </row>
    <row r="295" spans="1:16" x14ac:dyDescent="0.25">
      <c r="A295" s="108">
        <v>291</v>
      </c>
      <c r="B295" s="109" t="s">
        <v>148</v>
      </c>
      <c r="C295" s="144">
        <v>144908</v>
      </c>
      <c r="D295" s="144">
        <v>530301</v>
      </c>
      <c r="E295" s="136">
        <f t="shared" si="16"/>
        <v>1.2209813060332246</v>
      </c>
      <c r="F295" s="115">
        <v>50</v>
      </c>
      <c r="G295" s="144">
        <v>116987</v>
      </c>
      <c r="H295" s="144">
        <v>444149</v>
      </c>
      <c r="I295" s="136">
        <f t="shared" si="17"/>
        <v>1.2862985136653791</v>
      </c>
      <c r="J295" s="115">
        <v>37</v>
      </c>
      <c r="K295" s="144">
        <v>78423.226999999999</v>
      </c>
      <c r="L295" s="144">
        <v>460991.39</v>
      </c>
      <c r="M295" s="136">
        <f t="shared" si="18"/>
        <v>1.7234552310872546</v>
      </c>
      <c r="N295" s="119">
        <v>51</v>
      </c>
      <c r="O295" s="135">
        <f t="shared" si="19"/>
        <v>1.0952305578590438</v>
      </c>
      <c r="P295" s="133">
        <v>41</v>
      </c>
    </row>
    <row r="296" spans="1:16" x14ac:dyDescent="0.25">
      <c r="A296" s="108">
        <v>292</v>
      </c>
      <c r="B296" s="109" t="s">
        <v>176</v>
      </c>
      <c r="C296" s="144">
        <v>26551</v>
      </c>
      <c r="D296" s="144">
        <v>70688</v>
      </c>
      <c r="E296" s="136">
        <f t="shared" si="16"/>
        <v>0.88826743884600123</v>
      </c>
      <c r="F296" s="115">
        <v>264</v>
      </c>
      <c r="G296" s="144">
        <v>25338</v>
      </c>
      <c r="H296" s="144">
        <v>66412</v>
      </c>
      <c r="I296" s="136">
        <f t="shared" si="17"/>
        <v>0.88802442409892168</v>
      </c>
      <c r="J296" s="115">
        <v>267</v>
      </c>
      <c r="K296" s="144">
        <v>17906.557000000001</v>
      </c>
      <c r="L296" s="144">
        <v>110829.488</v>
      </c>
      <c r="M296" s="136">
        <f t="shared" si="18"/>
        <v>1.8146594671851148</v>
      </c>
      <c r="N296" s="119">
        <v>40</v>
      </c>
      <c r="O296" s="135">
        <f t="shared" si="19"/>
        <v>0.8196406470714741</v>
      </c>
      <c r="P296" s="133">
        <v>220</v>
      </c>
    </row>
    <row r="297" spans="1:16" x14ac:dyDescent="0.25">
      <c r="A297" s="108">
        <v>293</v>
      </c>
      <c r="B297" s="109" t="s">
        <v>348</v>
      </c>
      <c r="C297" s="144">
        <v>110572</v>
      </c>
      <c r="D297" s="144">
        <v>477661</v>
      </c>
      <c r="E297" s="136">
        <f t="shared" si="16"/>
        <v>1.4412972216699722</v>
      </c>
      <c r="F297" s="115">
        <v>17</v>
      </c>
      <c r="G297" s="144">
        <v>101259</v>
      </c>
      <c r="H297" s="144">
        <v>457378</v>
      </c>
      <c r="I297" s="136">
        <f t="shared" si="17"/>
        <v>1.5303554702929432</v>
      </c>
      <c r="J297" s="115">
        <v>12</v>
      </c>
      <c r="K297" s="144">
        <v>151182.48699999999</v>
      </c>
      <c r="L297" s="144">
        <v>197004.09599999999</v>
      </c>
      <c r="M297" s="136">
        <f t="shared" si="18"/>
        <v>0.38205481012760528</v>
      </c>
      <c r="N297" s="119">
        <v>399</v>
      </c>
      <c r="O297" s="135">
        <f t="shared" si="19"/>
        <v>1.1740073123286603</v>
      </c>
      <c r="P297" s="133">
        <v>24</v>
      </c>
    </row>
    <row r="298" spans="1:16" x14ac:dyDescent="0.25">
      <c r="A298" s="108">
        <v>294</v>
      </c>
      <c r="B298" s="109" t="s">
        <v>372</v>
      </c>
      <c r="C298" s="144">
        <v>36009</v>
      </c>
      <c r="D298" s="144">
        <v>122120</v>
      </c>
      <c r="E298" s="136">
        <f t="shared" si="16"/>
        <v>1.1315002801904233</v>
      </c>
      <c r="F298" s="115">
        <v>89</v>
      </c>
      <c r="G298" s="144">
        <v>34717</v>
      </c>
      <c r="H298" s="144">
        <v>116990</v>
      </c>
      <c r="I298" s="136">
        <f t="shared" si="17"/>
        <v>1.1417137589520521</v>
      </c>
      <c r="J298" s="115">
        <v>91</v>
      </c>
      <c r="K298" s="144">
        <v>20938.822</v>
      </c>
      <c r="L298" s="144">
        <v>74592.171000000002</v>
      </c>
      <c r="M298" s="136">
        <f t="shared" si="18"/>
        <v>1.0444626249862414</v>
      </c>
      <c r="N298" s="119">
        <v>245</v>
      </c>
      <c r="O298" s="135">
        <f t="shared" si="19"/>
        <v>0.95348678498368189</v>
      </c>
      <c r="P298" s="133">
        <v>107</v>
      </c>
    </row>
    <row r="299" spans="1:16" x14ac:dyDescent="0.25">
      <c r="A299" s="108">
        <v>295</v>
      </c>
      <c r="B299" s="109" t="s">
        <v>339</v>
      </c>
      <c r="C299" s="144">
        <v>31549</v>
      </c>
      <c r="D299" s="144">
        <v>67907</v>
      </c>
      <c r="E299" s="136">
        <f t="shared" si="16"/>
        <v>0.71813794985895174</v>
      </c>
      <c r="F299" s="115">
        <v>367</v>
      </c>
      <c r="G299" s="144">
        <v>29806</v>
      </c>
      <c r="H299" s="144">
        <v>64171</v>
      </c>
      <c r="I299" s="136">
        <f t="shared" si="17"/>
        <v>0.72943364851599468</v>
      </c>
      <c r="J299" s="115">
        <v>364</v>
      </c>
      <c r="K299" s="144">
        <v>23469.222000000002</v>
      </c>
      <c r="L299" s="144">
        <v>62167.828000000001</v>
      </c>
      <c r="M299" s="136">
        <f t="shared" si="18"/>
        <v>0.77663847646371198</v>
      </c>
      <c r="N299" s="119">
        <v>350</v>
      </c>
      <c r="O299" s="135">
        <f t="shared" si="19"/>
        <v>0.61559220807480719</v>
      </c>
      <c r="P299" s="133">
        <v>373</v>
      </c>
    </row>
    <row r="300" spans="1:16" x14ac:dyDescent="0.25">
      <c r="A300" s="108">
        <v>296</v>
      </c>
      <c r="B300" s="109" t="s">
        <v>153</v>
      </c>
      <c r="C300" s="144">
        <v>25932</v>
      </c>
      <c r="D300" s="144">
        <v>114977</v>
      </c>
      <c r="E300" s="136">
        <f t="shared" si="16"/>
        <v>1.4792919396051125</v>
      </c>
      <c r="F300" s="115">
        <v>13</v>
      </c>
      <c r="G300" s="144">
        <v>24913</v>
      </c>
      <c r="H300" s="144">
        <v>109468</v>
      </c>
      <c r="I300" s="136">
        <f t="shared" si="17"/>
        <v>1.4887159410875084</v>
      </c>
      <c r="J300" s="115">
        <v>16</v>
      </c>
      <c r="K300" s="144">
        <v>12294.146000000001</v>
      </c>
      <c r="L300" s="144">
        <v>66290.148000000001</v>
      </c>
      <c r="M300" s="136">
        <f t="shared" si="18"/>
        <v>1.5808931719144119</v>
      </c>
      <c r="N300" s="119">
        <v>70</v>
      </c>
      <c r="O300" s="135">
        <f t="shared" si="19"/>
        <v>1.261106040394808</v>
      </c>
      <c r="P300" s="133">
        <v>16</v>
      </c>
    </row>
    <row r="301" spans="1:16" x14ac:dyDescent="0.25">
      <c r="A301" s="108">
        <v>297</v>
      </c>
      <c r="B301" s="109" t="s">
        <v>181</v>
      </c>
      <c r="C301" s="144">
        <v>8844</v>
      </c>
      <c r="D301" s="144">
        <v>38852</v>
      </c>
      <c r="E301" s="136">
        <f t="shared" si="16"/>
        <v>1.4656949016553267</v>
      </c>
      <c r="F301" s="115">
        <v>15</v>
      </c>
      <c r="G301" s="144">
        <v>8549</v>
      </c>
      <c r="H301" s="144">
        <v>37504</v>
      </c>
      <c r="I301" s="136">
        <f t="shared" si="17"/>
        <v>1.4863221714804526</v>
      </c>
      <c r="J301" s="115">
        <v>17</v>
      </c>
      <c r="K301" s="144">
        <v>5607.2529999999997</v>
      </c>
      <c r="L301" s="144">
        <v>23543.587</v>
      </c>
      <c r="M301" s="136">
        <f t="shared" si="18"/>
        <v>1.2310462802130857</v>
      </c>
      <c r="N301" s="119">
        <v>167</v>
      </c>
      <c r="O301" s="135">
        <f t="shared" si="19"/>
        <v>1.2289422568658579</v>
      </c>
      <c r="P301" s="133">
        <v>20</v>
      </c>
    </row>
    <row r="302" spans="1:16" x14ac:dyDescent="0.25">
      <c r="A302" s="108">
        <v>298</v>
      </c>
      <c r="B302" s="109" t="s">
        <v>135</v>
      </c>
      <c r="C302" s="144">
        <v>20910</v>
      </c>
      <c r="D302" s="144">
        <v>33275</v>
      </c>
      <c r="E302" s="136">
        <f t="shared" si="16"/>
        <v>0.53093696429495219</v>
      </c>
      <c r="F302" s="115">
        <v>394</v>
      </c>
      <c r="G302" s="144">
        <v>20319</v>
      </c>
      <c r="H302" s="144">
        <v>31984</v>
      </c>
      <c r="I302" s="136">
        <f t="shared" si="17"/>
        <v>0.53331172239068425</v>
      </c>
      <c r="J302" s="115">
        <v>393</v>
      </c>
      <c r="K302" s="144">
        <v>17978.384999999998</v>
      </c>
      <c r="L302" s="144">
        <v>42121.682000000001</v>
      </c>
      <c r="M302" s="136">
        <f t="shared" si="18"/>
        <v>0.68692121594025957</v>
      </c>
      <c r="N302" s="119">
        <v>372</v>
      </c>
      <c r="O302" s="135">
        <f t="shared" si="19"/>
        <v>0.46116647184576454</v>
      </c>
      <c r="P302" s="133">
        <v>396</v>
      </c>
    </row>
    <row r="303" spans="1:16" x14ac:dyDescent="0.25">
      <c r="A303" s="108">
        <v>299</v>
      </c>
      <c r="B303" s="109" t="s">
        <v>344</v>
      </c>
      <c r="C303" s="144">
        <v>24217</v>
      </c>
      <c r="D303" s="144">
        <v>56573</v>
      </c>
      <c r="E303" s="136">
        <f t="shared" si="16"/>
        <v>0.77941327551930806</v>
      </c>
      <c r="F303" s="115">
        <v>337</v>
      </c>
      <c r="G303" s="144">
        <v>23518</v>
      </c>
      <c r="H303" s="144">
        <v>54765</v>
      </c>
      <c r="I303" s="136">
        <f t="shared" si="17"/>
        <v>0.78895710078468095</v>
      </c>
      <c r="J303" s="115">
        <v>336</v>
      </c>
      <c r="K303" s="144">
        <v>18568.271000000001</v>
      </c>
      <c r="L303" s="144">
        <v>58392.607000000004</v>
      </c>
      <c r="M303" s="136">
        <f t="shared" si="18"/>
        <v>0.92201566691514891</v>
      </c>
      <c r="N303" s="119">
        <v>298</v>
      </c>
      <c r="O303" s="135">
        <f t="shared" si="19"/>
        <v>0.67295050906314657</v>
      </c>
      <c r="P303" s="133">
        <v>340</v>
      </c>
    </row>
    <row r="304" spans="1:16" x14ac:dyDescent="0.25">
      <c r="A304" s="108">
        <v>300</v>
      </c>
      <c r="B304" s="109" t="s">
        <v>132</v>
      </c>
      <c r="C304" s="144">
        <v>66196</v>
      </c>
      <c r="D304" s="144">
        <v>207936</v>
      </c>
      <c r="E304" s="136">
        <f t="shared" si="16"/>
        <v>1.0480376124041224</v>
      </c>
      <c r="F304" s="115">
        <v>133</v>
      </c>
      <c r="G304" s="144">
        <v>62002</v>
      </c>
      <c r="H304" s="144">
        <v>193237</v>
      </c>
      <c r="I304" s="136">
        <f t="shared" si="17"/>
        <v>1.0559303457264886</v>
      </c>
      <c r="J304" s="115">
        <v>133</v>
      </c>
      <c r="K304" s="144">
        <v>34158.690999999999</v>
      </c>
      <c r="L304" s="144">
        <v>132608.274</v>
      </c>
      <c r="M304" s="136">
        <f t="shared" si="18"/>
        <v>1.1382071360275281</v>
      </c>
      <c r="N304" s="119">
        <v>202</v>
      </c>
      <c r="O304" s="135">
        <f t="shared" si="19"/>
        <v>0.89530615062741448</v>
      </c>
      <c r="P304" s="133">
        <v>143</v>
      </c>
    </row>
    <row r="305" spans="1:16" x14ac:dyDescent="0.25">
      <c r="A305" s="108">
        <v>301</v>
      </c>
      <c r="B305" s="109" t="s">
        <v>254</v>
      </c>
      <c r="C305" s="144">
        <v>38951</v>
      </c>
      <c r="D305" s="144">
        <v>100908</v>
      </c>
      <c r="E305" s="136">
        <f t="shared" si="16"/>
        <v>0.86434259893752674</v>
      </c>
      <c r="F305" s="115">
        <v>286</v>
      </c>
      <c r="G305" s="144">
        <v>37727</v>
      </c>
      <c r="H305" s="144">
        <v>96759</v>
      </c>
      <c r="I305" s="136">
        <f t="shared" si="17"/>
        <v>0.86893998584532406</v>
      </c>
      <c r="J305" s="115">
        <v>283</v>
      </c>
      <c r="K305" s="144">
        <v>17453.574000000001</v>
      </c>
      <c r="L305" s="144">
        <v>87098.388000000006</v>
      </c>
      <c r="M305" s="136">
        <f t="shared" si="18"/>
        <v>1.4631122515396473</v>
      </c>
      <c r="N305" s="119">
        <v>93</v>
      </c>
      <c r="O305" s="135">
        <f t="shared" si="19"/>
        <v>0.7768520919614964</v>
      </c>
      <c r="P305" s="133">
        <v>259</v>
      </c>
    </row>
    <row r="306" spans="1:16" x14ac:dyDescent="0.25">
      <c r="A306" s="108">
        <v>302</v>
      </c>
      <c r="B306" s="109" t="s">
        <v>137</v>
      </c>
      <c r="C306" s="144">
        <v>45979</v>
      </c>
      <c r="D306" s="144">
        <v>132500</v>
      </c>
      <c r="E306" s="136">
        <f t="shared" si="16"/>
        <v>0.96146900359616849</v>
      </c>
      <c r="F306" s="115">
        <v>201</v>
      </c>
      <c r="G306" s="144">
        <v>43149</v>
      </c>
      <c r="H306" s="144">
        <v>123636</v>
      </c>
      <c r="I306" s="136">
        <f t="shared" si="17"/>
        <v>0.97078910571709587</v>
      </c>
      <c r="J306" s="115">
        <v>200</v>
      </c>
      <c r="K306" s="144">
        <v>25620.922999999999</v>
      </c>
      <c r="L306" s="144">
        <v>96192.680999999997</v>
      </c>
      <c r="M306" s="136">
        <f t="shared" si="18"/>
        <v>1.1007765250261319</v>
      </c>
      <c r="N306" s="119">
        <v>221</v>
      </c>
      <c r="O306" s="135">
        <f t="shared" si="19"/>
        <v>0.82641872953689044</v>
      </c>
      <c r="P306" s="133">
        <v>210</v>
      </c>
    </row>
    <row r="307" spans="1:16" x14ac:dyDescent="0.25">
      <c r="A307" s="108">
        <v>303</v>
      </c>
      <c r="B307" s="109" t="s">
        <v>331</v>
      </c>
      <c r="C307" s="144">
        <v>54212</v>
      </c>
      <c r="D307" s="144">
        <v>231634</v>
      </c>
      <c r="E307" s="136">
        <f t="shared" si="16"/>
        <v>1.4255610088553818</v>
      </c>
      <c r="F307" s="115">
        <v>20</v>
      </c>
      <c r="G307" s="144">
        <v>52485</v>
      </c>
      <c r="H307" s="144">
        <v>222273</v>
      </c>
      <c r="I307" s="136">
        <f t="shared" si="17"/>
        <v>1.4348357632976738</v>
      </c>
      <c r="J307" s="115">
        <v>20</v>
      </c>
      <c r="K307" s="144">
        <v>17463.785</v>
      </c>
      <c r="L307" s="144">
        <v>102038.048</v>
      </c>
      <c r="M307" s="136">
        <f t="shared" si="18"/>
        <v>1.7130721995420477</v>
      </c>
      <c r="N307" s="119">
        <v>55</v>
      </c>
      <c r="O307" s="135">
        <f t="shared" si="19"/>
        <v>1.229563094464216</v>
      </c>
      <c r="P307" s="133">
        <v>18</v>
      </c>
    </row>
    <row r="308" spans="1:16" x14ac:dyDescent="0.25">
      <c r="A308" s="108">
        <v>304</v>
      </c>
      <c r="B308" s="109" t="s">
        <v>353</v>
      </c>
      <c r="C308" s="144">
        <v>27604</v>
      </c>
      <c r="D308" s="144">
        <v>65389</v>
      </c>
      <c r="E308" s="136">
        <f t="shared" si="16"/>
        <v>0.79033571499692257</v>
      </c>
      <c r="F308" s="115">
        <v>329</v>
      </c>
      <c r="G308" s="144">
        <v>26958</v>
      </c>
      <c r="H308" s="144">
        <v>63407</v>
      </c>
      <c r="I308" s="136">
        <f t="shared" si="17"/>
        <v>0.79689338184266323</v>
      </c>
      <c r="J308" s="115">
        <v>331</v>
      </c>
      <c r="K308" s="144">
        <v>31889.589</v>
      </c>
      <c r="L308" s="144">
        <v>88836.966</v>
      </c>
      <c r="M308" s="136">
        <f t="shared" si="18"/>
        <v>0.81676420670025673</v>
      </c>
      <c r="N308" s="119">
        <v>335</v>
      </c>
      <c r="O308" s="135">
        <f t="shared" si="19"/>
        <v>0.67229146182437916</v>
      </c>
      <c r="P308" s="133">
        <v>341</v>
      </c>
    </row>
    <row r="309" spans="1:16" x14ac:dyDescent="0.25">
      <c r="A309" s="108">
        <v>305</v>
      </c>
      <c r="B309" s="109" t="s">
        <v>140</v>
      </c>
      <c r="C309" s="144">
        <v>32765</v>
      </c>
      <c r="D309" s="144">
        <v>116141</v>
      </c>
      <c r="E309" s="136">
        <f t="shared" si="16"/>
        <v>1.1826447816195951</v>
      </c>
      <c r="F309" s="115">
        <v>66</v>
      </c>
      <c r="G309" s="144">
        <v>31545</v>
      </c>
      <c r="H309" s="144">
        <v>110285</v>
      </c>
      <c r="I309" s="136">
        <f t="shared" si="17"/>
        <v>1.1845041839066845</v>
      </c>
      <c r="J309" s="115">
        <v>71</v>
      </c>
      <c r="K309" s="144">
        <v>29229.423999999999</v>
      </c>
      <c r="L309" s="144">
        <v>135324.522</v>
      </c>
      <c r="M309" s="136">
        <f t="shared" si="18"/>
        <v>1.3574009410362569</v>
      </c>
      <c r="N309" s="119">
        <v>117</v>
      </c>
      <c r="O309" s="135">
        <f t="shared" si="19"/>
        <v>1.0129403107382668</v>
      </c>
      <c r="P309" s="133">
        <v>68</v>
      </c>
    </row>
    <row r="310" spans="1:16" x14ac:dyDescent="0.25">
      <c r="A310" s="108">
        <v>306</v>
      </c>
      <c r="B310" s="109" t="s">
        <v>145</v>
      </c>
      <c r="C310" s="144">
        <v>33976</v>
      </c>
      <c r="D310" s="144">
        <v>88980</v>
      </c>
      <c r="E310" s="136">
        <f t="shared" si="16"/>
        <v>0.87377393309565132</v>
      </c>
      <c r="F310" s="115">
        <v>279</v>
      </c>
      <c r="G310" s="144">
        <v>32866</v>
      </c>
      <c r="H310" s="144">
        <v>85527</v>
      </c>
      <c r="I310" s="136">
        <f t="shared" si="17"/>
        <v>0.88167204533126975</v>
      </c>
      <c r="J310" s="115">
        <v>273</v>
      </c>
      <c r="K310" s="144">
        <v>20396.21</v>
      </c>
      <c r="L310" s="144">
        <v>33154.711000000003</v>
      </c>
      <c r="M310" s="136">
        <f t="shared" si="18"/>
        <v>0.47659301521541925</v>
      </c>
      <c r="N310" s="119">
        <v>396</v>
      </c>
      <c r="O310" s="135">
        <f t="shared" si="19"/>
        <v>0.71162362738293061</v>
      </c>
      <c r="P310" s="133">
        <v>314</v>
      </c>
    </row>
    <row r="311" spans="1:16" x14ac:dyDescent="0.25">
      <c r="A311" s="108">
        <v>307</v>
      </c>
      <c r="B311" s="109" t="s">
        <v>258</v>
      </c>
      <c r="C311" s="144">
        <v>37320</v>
      </c>
      <c r="D311" s="144">
        <v>150128</v>
      </c>
      <c r="E311" s="136">
        <f t="shared" si="16"/>
        <v>1.3421436313204973</v>
      </c>
      <c r="F311" s="115">
        <v>29</v>
      </c>
      <c r="G311" s="144">
        <v>35728</v>
      </c>
      <c r="H311" s="144">
        <v>139365</v>
      </c>
      <c r="I311" s="136">
        <f t="shared" si="17"/>
        <v>1.3215868134859492</v>
      </c>
      <c r="J311" s="115">
        <v>31</v>
      </c>
      <c r="K311" s="144">
        <v>20777.300999999999</v>
      </c>
      <c r="L311" s="144">
        <v>125886.042</v>
      </c>
      <c r="M311" s="136">
        <f t="shared" si="18"/>
        <v>1.7763983003939572</v>
      </c>
      <c r="N311" s="119">
        <v>43</v>
      </c>
      <c r="O311" s="135">
        <f t="shared" si="19"/>
        <v>1.1581371124400532</v>
      </c>
      <c r="P311" s="133">
        <v>27</v>
      </c>
    </row>
    <row r="312" spans="1:16" x14ac:dyDescent="0.25">
      <c r="A312" s="108">
        <v>308</v>
      </c>
      <c r="B312" s="109" t="s">
        <v>312</v>
      </c>
      <c r="C312" s="144">
        <v>11114</v>
      </c>
      <c r="D312" s="144">
        <v>29088</v>
      </c>
      <c r="E312" s="136">
        <f t="shared" si="16"/>
        <v>0.87321743842098687</v>
      </c>
      <c r="F312" s="115">
        <v>280</v>
      </c>
      <c r="G312" s="144">
        <v>10822</v>
      </c>
      <c r="H312" s="144">
        <v>28168</v>
      </c>
      <c r="I312" s="136">
        <f t="shared" si="17"/>
        <v>0.8818590288497945</v>
      </c>
      <c r="J312" s="115">
        <v>272</v>
      </c>
      <c r="K312" s="144">
        <v>2896.576</v>
      </c>
      <c r="L312" s="144">
        <v>21920.766</v>
      </c>
      <c r="M312" s="136">
        <f t="shared" si="18"/>
        <v>2.2188232065736395</v>
      </c>
      <c r="N312" s="119">
        <v>21</v>
      </c>
      <c r="O312" s="135">
        <f t="shared" si="19"/>
        <v>0.84184532017567326</v>
      </c>
      <c r="P312" s="133">
        <v>192</v>
      </c>
    </row>
    <row r="313" spans="1:16" x14ac:dyDescent="0.25">
      <c r="A313" s="108">
        <v>309</v>
      </c>
      <c r="B313" s="109" t="s">
        <v>357</v>
      </c>
      <c r="C313" s="144">
        <v>28663</v>
      </c>
      <c r="D313" s="144">
        <v>118062</v>
      </c>
      <c r="E313" s="136">
        <f t="shared" si="16"/>
        <v>1.3742553088544776</v>
      </c>
      <c r="F313" s="115">
        <v>25</v>
      </c>
      <c r="G313" s="144">
        <v>27452</v>
      </c>
      <c r="H313" s="144">
        <v>114193</v>
      </c>
      <c r="I313" s="136">
        <f t="shared" si="17"/>
        <v>1.4093412895596813</v>
      </c>
      <c r="J313" s="115">
        <v>22</v>
      </c>
      <c r="K313" s="144">
        <v>94540.653999999995</v>
      </c>
      <c r="L313" s="144">
        <v>155841.02299999999</v>
      </c>
      <c r="M313" s="136">
        <f t="shared" si="18"/>
        <v>0.48329810191044725</v>
      </c>
      <c r="N313" s="119">
        <v>395</v>
      </c>
      <c r="O313" s="135">
        <f t="shared" si="19"/>
        <v>1.108371105379883</v>
      </c>
      <c r="P313" s="133">
        <v>38</v>
      </c>
    </row>
    <row r="314" spans="1:16" x14ac:dyDescent="0.25">
      <c r="A314" s="108">
        <v>310</v>
      </c>
      <c r="B314" s="109" t="s">
        <v>317</v>
      </c>
      <c r="C314" s="144">
        <v>9520</v>
      </c>
      <c r="D314" s="144">
        <v>42996</v>
      </c>
      <c r="E314" s="136">
        <f t="shared" si="16"/>
        <v>1.5068500499997688</v>
      </c>
      <c r="F314" s="115">
        <v>11</v>
      </c>
      <c r="G314" s="144">
        <v>9284</v>
      </c>
      <c r="H314" s="144">
        <v>41049</v>
      </c>
      <c r="I314" s="136">
        <f t="shared" si="17"/>
        <v>1.4980217989655924</v>
      </c>
      <c r="J314" s="115">
        <v>14</v>
      </c>
      <c r="K314" s="144">
        <v>3483.0059999999999</v>
      </c>
      <c r="L314" s="144">
        <v>32362.19</v>
      </c>
      <c r="M314" s="136">
        <f t="shared" si="18"/>
        <v>2.724178632102209</v>
      </c>
      <c r="N314" s="119">
        <v>11</v>
      </c>
      <c r="O314" s="135">
        <f t="shared" si="19"/>
        <v>1.3605649378448015</v>
      </c>
      <c r="P314" s="133">
        <v>11</v>
      </c>
    </row>
    <row r="315" spans="1:16" x14ac:dyDescent="0.25">
      <c r="A315" s="108">
        <v>311</v>
      </c>
      <c r="B315" s="109" t="s">
        <v>158</v>
      </c>
      <c r="C315" s="144">
        <v>208350</v>
      </c>
      <c r="D315" s="144">
        <v>550603</v>
      </c>
      <c r="E315" s="136">
        <f t="shared" si="16"/>
        <v>0.88170641296190766</v>
      </c>
      <c r="F315" s="115">
        <v>272</v>
      </c>
      <c r="G315" s="144">
        <v>183743</v>
      </c>
      <c r="H315" s="144">
        <v>479518</v>
      </c>
      <c r="I315" s="136">
        <f t="shared" si="17"/>
        <v>0.88418836273570944</v>
      </c>
      <c r="J315" s="115">
        <v>269</v>
      </c>
      <c r="K315" s="144">
        <v>307340.31800000003</v>
      </c>
      <c r="L315" s="144">
        <v>735986.022</v>
      </c>
      <c r="M315" s="136">
        <f t="shared" si="18"/>
        <v>0.70210478244556207</v>
      </c>
      <c r="N315" s="119">
        <v>370</v>
      </c>
      <c r="O315" s="135">
        <f t="shared" si="19"/>
        <v>0.73243785093718095</v>
      </c>
      <c r="P315" s="133">
        <v>296</v>
      </c>
    </row>
    <row r="316" spans="1:16" x14ac:dyDescent="0.25">
      <c r="A316" s="108">
        <v>312</v>
      </c>
      <c r="B316" s="109" t="s">
        <v>163</v>
      </c>
      <c r="C316" s="144">
        <v>249579</v>
      </c>
      <c r="D316" s="144">
        <v>571634</v>
      </c>
      <c r="E316" s="136">
        <f t="shared" si="16"/>
        <v>0.76416816801478304</v>
      </c>
      <c r="F316" s="115">
        <v>347</v>
      </c>
      <c r="G316" s="144">
        <v>156038</v>
      </c>
      <c r="H316" s="144">
        <v>474336</v>
      </c>
      <c r="I316" s="136">
        <f t="shared" si="17"/>
        <v>1.0299268851013794</v>
      </c>
      <c r="J316" s="115">
        <v>148</v>
      </c>
      <c r="K316" s="144">
        <v>141519.32500000001</v>
      </c>
      <c r="L316" s="144">
        <v>357374.79</v>
      </c>
      <c r="M316" s="136">
        <f t="shared" si="18"/>
        <v>0.7403891845893632</v>
      </c>
      <c r="N316" s="119">
        <v>363</v>
      </c>
      <c r="O316" s="135">
        <f t="shared" si="19"/>
        <v>0.75010852931241678</v>
      </c>
      <c r="P316" s="133">
        <v>284</v>
      </c>
    </row>
    <row r="317" spans="1:16" x14ac:dyDescent="0.25">
      <c r="A317" s="108">
        <v>313</v>
      </c>
      <c r="B317" s="109" t="s">
        <v>322</v>
      </c>
      <c r="C317" s="144">
        <v>329213</v>
      </c>
      <c r="D317" s="144">
        <v>1135147</v>
      </c>
      <c r="E317" s="136">
        <f t="shared" si="16"/>
        <v>1.1504137408407837</v>
      </c>
      <c r="F317" s="115">
        <v>80</v>
      </c>
      <c r="G317" s="144">
        <v>300168</v>
      </c>
      <c r="H317" s="144">
        <v>1029058</v>
      </c>
      <c r="I317" s="136">
        <f t="shared" si="17"/>
        <v>1.1615185363961531</v>
      </c>
      <c r="J317" s="115">
        <v>80</v>
      </c>
      <c r="K317" s="144">
        <v>228881.24900000001</v>
      </c>
      <c r="L317" s="144">
        <v>887539.05799999996</v>
      </c>
      <c r="M317" s="136">
        <f t="shared" si="18"/>
        <v>1.136918048164818</v>
      </c>
      <c r="N317" s="119">
        <v>203</v>
      </c>
      <c r="O317" s="135">
        <f t="shared" si="19"/>
        <v>0.97532414549964863</v>
      </c>
      <c r="P317" s="133">
        <v>91</v>
      </c>
    </row>
    <row r="318" spans="1:16" x14ac:dyDescent="0.25">
      <c r="A318" s="108">
        <v>314</v>
      </c>
      <c r="B318" s="110" t="s">
        <v>349</v>
      </c>
      <c r="C318" s="144">
        <v>45633</v>
      </c>
      <c r="D318" s="144">
        <v>148182</v>
      </c>
      <c r="E318" s="136">
        <f t="shared" si="16"/>
        <v>1.0834162920963128</v>
      </c>
      <c r="F318" s="115">
        <v>113</v>
      </c>
      <c r="G318" s="144">
        <v>43209</v>
      </c>
      <c r="H318" s="144">
        <v>139454</v>
      </c>
      <c r="I318" s="136">
        <f t="shared" si="17"/>
        <v>1.0934714383067523</v>
      </c>
      <c r="J318" s="115">
        <v>116</v>
      </c>
      <c r="K318" s="144">
        <v>27645.802</v>
      </c>
      <c r="L318" s="144">
        <v>127776.77899999999</v>
      </c>
      <c r="M318" s="136">
        <f t="shared" si="18"/>
        <v>1.3551102938406272</v>
      </c>
      <c r="N318" s="119">
        <v>119</v>
      </c>
      <c r="O318" s="135">
        <f t="shared" si="19"/>
        <v>0.93964128628287291</v>
      </c>
      <c r="P318" s="133">
        <v>113</v>
      </c>
    </row>
    <row r="319" spans="1:16" x14ac:dyDescent="0.25">
      <c r="A319" s="108">
        <v>315</v>
      </c>
      <c r="B319" s="109" t="s">
        <v>373</v>
      </c>
      <c r="C319" s="144">
        <v>41167</v>
      </c>
      <c r="D319" s="144">
        <v>168663</v>
      </c>
      <c r="E319" s="136">
        <f t="shared" si="16"/>
        <v>1.3669402525259957</v>
      </c>
      <c r="F319" s="115">
        <v>27</v>
      </c>
      <c r="G319" s="144">
        <v>39316</v>
      </c>
      <c r="H319" s="144">
        <v>158086</v>
      </c>
      <c r="I319" s="136">
        <f t="shared" si="17"/>
        <v>1.3623063083254048</v>
      </c>
      <c r="J319" s="115">
        <v>27</v>
      </c>
      <c r="K319" s="144">
        <v>41993.019</v>
      </c>
      <c r="L319" s="144">
        <v>168687.29</v>
      </c>
      <c r="M319" s="136">
        <f t="shared" si="18"/>
        <v>1.1777609865155889</v>
      </c>
      <c r="N319" s="119">
        <v>187</v>
      </c>
      <c r="O319" s="135">
        <f t="shared" si="19"/>
        <v>1.1388099120696042</v>
      </c>
      <c r="P319" s="133">
        <v>31</v>
      </c>
    </row>
    <row r="320" spans="1:16" x14ac:dyDescent="0.25">
      <c r="A320" s="108">
        <v>316</v>
      </c>
      <c r="B320" s="109" t="s">
        <v>327</v>
      </c>
      <c r="C320" s="144">
        <v>16932</v>
      </c>
      <c r="D320" s="144">
        <v>41185</v>
      </c>
      <c r="E320" s="136">
        <f t="shared" si="16"/>
        <v>0.81153964665935741</v>
      </c>
      <c r="F320" s="115">
        <v>322</v>
      </c>
      <c r="G320" s="144">
        <v>16466</v>
      </c>
      <c r="H320" s="144">
        <v>39829</v>
      </c>
      <c r="I320" s="136">
        <f t="shared" si="17"/>
        <v>0.81952456281457342</v>
      </c>
      <c r="J320" s="115">
        <v>321</v>
      </c>
      <c r="K320" s="144">
        <v>3462.4050000000002</v>
      </c>
      <c r="L320" s="144">
        <v>13791.210999999999</v>
      </c>
      <c r="M320" s="136">
        <f t="shared" si="18"/>
        <v>1.1678214238213345</v>
      </c>
      <c r="N320" s="119">
        <v>193</v>
      </c>
      <c r="O320" s="135">
        <f t="shared" si="19"/>
        <v>0.71545531652306682</v>
      </c>
      <c r="P320" s="133">
        <v>312</v>
      </c>
    </row>
    <row r="321" spans="1:16" x14ac:dyDescent="0.25">
      <c r="A321" s="108">
        <v>317</v>
      </c>
      <c r="B321" s="109" t="s">
        <v>332</v>
      </c>
      <c r="C321" s="144">
        <v>26933</v>
      </c>
      <c r="D321" s="144">
        <v>71359</v>
      </c>
      <c r="E321" s="136">
        <f t="shared" si="16"/>
        <v>0.88398105041127029</v>
      </c>
      <c r="F321" s="115">
        <v>270</v>
      </c>
      <c r="G321" s="144">
        <v>25001</v>
      </c>
      <c r="H321" s="144">
        <v>62657</v>
      </c>
      <c r="I321" s="136">
        <f t="shared" si="17"/>
        <v>0.84910793677409835</v>
      </c>
      <c r="J321" s="115">
        <v>299</v>
      </c>
      <c r="K321" s="144">
        <v>20598.868999999999</v>
      </c>
      <c r="L321" s="144">
        <v>87649.418999999994</v>
      </c>
      <c r="M321" s="136">
        <f t="shared" si="18"/>
        <v>1.2475488704575328</v>
      </c>
      <c r="N321" s="119">
        <v>158</v>
      </c>
      <c r="O321" s="135">
        <f t="shared" si="19"/>
        <v>0.7600571536743338</v>
      </c>
      <c r="P321" s="133">
        <v>271</v>
      </c>
    </row>
    <row r="322" spans="1:16" x14ac:dyDescent="0.25">
      <c r="A322" s="108">
        <v>318</v>
      </c>
      <c r="B322" s="109" t="s">
        <v>142</v>
      </c>
      <c r="C322" s="144">
        <v>15730</v>
      </c>
      <c r="D322" s="144">
        <v>51527</v>
      </c>
      <c r="E322" s="136">
        <f t="shared" si="16"/>
        <v>1.0929116770701222</v>
      </c>
      <c r="F322" s="115">
        <v>109</v>
      </c>
      <c r="G322" s="144">
        <v>14980</v>
      </c>
      <c r="H322" s="144">
        <v>49622</v>
      </c>
      <c r="I322" s="136">
        <f t="shared" si="17"/>
        <v>1.1223107797795608</v>
      </c>
      <c r="J322" s="115">
        <v>100</v>
      </c>
      <c r="K322" s="144">
        <v>5135.915</v>
      </c>
      <c r="L322" s="144">
        <v>24260.834999999999</v>
      </c>
      <c r="M322" s="136">
        <f t="shared" si="18"/>
        <v>1.3849682519159718</v>
      </c>
      <c r="N322" s="119">
        <v>108</v>
      </c>
      <c r="O322" s="135">
        <f t="shared" si="19"/>
        <v>0.95692427298840099</v>
      </c>
      <c r="P322" s="133">
        <v>106</v>
      </c>
    </row>
    <row r="323" spans="1:16" x14ac:dyDescent="0.25">
      <c r="A323" s="108">
        <v>319</v>
      </c>
      <c r="B323" s="109" t="s">
        <v>150</v>
      </c>
      <c r="C323" s="144">
        <v>12308</v>
      </c>
      <c r="D323" s="144">
        <v>36764</v>
      </c>
      <c r="E323" s="136">
        <f t="shared" si="16"/>
        <v>0.99658466666394385</v>
      </c>
      <c r="F323" s="115">
        <v>169</v>
      </c>
      <c r="G323" s="144">
        <v>11943</v>
      </c>
      <c r="H323" s="144">
        <v>35605</v>
      </c>
      <c r="I323" s="136">
        <f t="shared" si="17"/>
        <v>1.0100624848521791</v>
      </c>
      <c r="J323" s="115">
        <v>166</v>
      </c>
      <c r="K323" s="144">
        <v>4506.2969999999996</v>
      </c>
      <c r="L323" s="144">
        <v>14907.644</v>
      </c>
      <c r="M323" s="136">
        <f t="shared" si="18"/>
        <v>0.96993158668707469</v>
      </c>
      <c r="N323" s="119">
        <v>277</v>
      </c>
      <c r="O323" s="135">
        <f t="shared" si="19"/>
        <v>0.84533112286491197</v>
      </c>
      <c r="P323" s="133">
        <v>187</v>
      </c>
    </row>
    <row r="324" spans="1:16" x14ac:dyDescent="0.25">
      <c r="A324" s="108">
        <v>320</v>
      </c>
      <c r="B324" s="109" t="s">
        <v>147</v>
      </c>
      <c r="C324" s="144">
        <v>37860</v>
      </c>
      <c r="D324" s="144">
        <v>116896</v>
      </c>
      <c r="E324" s="136">
        <f t="shared" si="16"/>
        <v>1.0301440819997894</v>
      </c>
      <c r="F324" s="115">
        <v>142</v>
      </c>
      <c r="G324" s="144">
        <v>36080</v>
      </c>
      <c r="H324" s="144">
        <v>110689</v>
      </c>
      <c r="I324" s="136">
        <f t="shared" si="17"/>
        <v>1.0394141345977121</v>
      </c>
      <c r="J324" s="115">
        <v>141</v>
      </c>
      <c r="K324" s="144">
        <v>22110.945</v>
      </c>
      <c r="L324" s="144">
        <v>112154.766</v>
      </c>
      <c r="M324" s="136">
        <f t="shared" si="18"/>
        <v>1.4871758714999301</v>
      </c>
      <c r="N324" s="119">
        <v>87</v>
      </c>
      <c r="O324" s="135">
        <f t="shared" si="19"/>
        <v>0.90818872835568842</v>
      </c>
      <c r="P324" s="133">
        <v>132</v>
      </c>
    </row>
    <row r="325" spans="1:16" x14ac:dyDescent="0.25">
      <c r="A325" s="108">
        <v>321</v>
      </c>
      <c r="B325" s="109" t="s">
        <v>155</v>
      </c>
      <c r="C325" s="144">
        <v>13218</v>
      </c>
      <c r="D325" s="144">
        <v>31057</v>
      </c>
      <c r="E325" s="136">
        <f t="shared" ref="E325:E388" si="20">D325/C325/E$3</f>
        <v>0.78392169834492531</v>
      </c>
      <c r="F325" s="115">
        <v>334</v>
      </c>
      <c r="G325" s="144">
        <v>12706</v>
      </c>
      <c r="H325" s="144">
        <v>29563</v>
      </c>
      <c r="I325" s="136">
        <f t="shared" ref="I325:I388" si="21">H325/G325/I$3</f>
        <v>0.78829783839158674</v>
      </c>
      <c r="J325" s="115">
        <v>337</v>
      </c>
      <c r="K325" s="144">
        <v>5779.9080000000004</v>
      </c>
      <c r="L325" s="144">
        <v>14607.47</v>
      </c>
      <c r="M325" s="136">
        <f t="shared" ref="M325:M388" si="22">L325/K325/M$3</f>
        <v>0.74097913450961361</v>
      </c>
      <c r="N325" s="119">
        <v>362</v>
      </c>
      <c r="O325" s="135">
        <f t="shared" ref="O325:O388" si="23">E325*0.37+I325*0.4+M325*0.23/O$3</f>
        <v>0.66080985661230407</v>
      </c>
      <c r="P325" s="133">
        <v>346</v>
      </c>
    </row>
    <row r="326" spans="1:16" x14ac:dyDescent="0.25">
      <c r="A326" s="108">
        <v>322</v>
      </c>
      <c r="B326" s="109" t="s">
        <v>160</v>
      </c>
      <c r="C326" s="144">
        <v>13932</v>
      </c>
      <c r="D326" s="144">
        <v>52512</v>
      </c>
      <c r="E326" s="136">
        <f t="shared" si="20"/>
        <v>1.2575464182948326</v>
      </c>
      <c r="F326" s="115">
        <v>43</v>
      </c>
      <c r="G326" s="144">
        <v>13469</v>
      </c>
      <c r="H326" s="144">
        <v>49396</v>
      </c>
      <c r="I326" s="136">
        <f t="shared" si="21"/>
        <v>1.2425306553782516</v>
      </c>
      <c r="J326" s="115">
        <v>48</v>
      </c>
      <c r="K326" s="144">
        <v>7202.8829999999998</v>
      </c>
      <c r="L326" s="144">
        <v>30319.989000000001</v>
      </c>
      <c r="M326" s="136">
        <f t="shared" si="22"/>
        <v>1.2341688489232998</v>
      </c>
      <c r="N326" s="119">
        <v>164</v>
      </c>
      <c r="O326" s="135">
        <f t="shared" si="23"/>
        <v>1.0546443406302295</v>
      </c>
      <c r="P326" s="133">
        <v>52</v>
      </c>
    </row>
    <row r="327" spans="1:16" x14ac:dyDescent="0.25">
      <c r="A327" s="108">
        <v>323</v>
      </c>
      <c r="B327" s="109" t="s">
        <v>407</v>
      </c>
      <c r="C327" s="144">
        <v>23861</v>
      </c>
      <c r="D327" s="144">
        <v>86949</v>
      </c>
      <c r="E327" s="136">
        <f t="shared" si="20"/>
        <v>1.2157796837416586</v>
      </c>
      <c r="F327" s="115">
        <v>54</v>
      </c>
      <c r="G327" s="144">
        <v>22959</v>
      </c>
      <c r="H327" s="144">
        <v>83498</v>
      </c>
      <c r="I327" s="136">
        <f t="shared" si="21"/>
        <v>1.2321789588391037</v>
      </c>
      <c r="J327" s="115">
        <v>51</v>
      </c>
      <c r="K327" s="144">
        <v>11688.304</v>
      </c>
      <c r="L327" s="144">
        <v>59757.767</v>
      </c>
      <c r="M327" s="136">
        <f t="shared" si="22"/>
        <v>1.4989762896663892</v>
      </c>
      <c r="N327" s="119">
        <v>84</v>
      </c>
      <c r="O327" s="135">
        <f t="shared" si="23"/>
        <v>1.0548627321556232</v>
      </c>
      <c r="P327" s="133">
        <v>51</v>
      </c>
    </row>
    <row r="328" spans="1:16" x14ac:dyDescent="0.25">
      <c r="A328" s="108">
        <v>324</v>
      </c>
      <c r="B328" s="109" t="s">
        <v>337</v>
      </c>
      <c r="C328" s="144">
        <v>30786</v>
      </c>
      <c r="D328" s="144">
        <v>103898</v>
      </c>
      <c r="E328" s="136">
        <f t="shared" si="20"/>
        <v>1.1259856444921541</v>
      </c>
      <c r="F328" s="115">
        <v>94</v>
      </c>
      <c r="G328" s="144">
        <v>29220</v>
      </c>
      <c r="H328" s="144">
        <v>97504</v>
      </c>
      <c r="I328" s="136">
        <f t="shared" si="21"/>
        <v>1.1305581477758038</v>
      </c>
      <c r="J328" s="115">
        <v>95</v>
      </c>
      <c r="K328" s="144">
        <v>20561.824000000001</v>
      </c>
      <c r="L328" s="144">
        <v>85753.588000000003</v>
      </c>
      <c r="M328" s="136">
        <f t="shared" si="22"/>
        <v>1.2227637755209246</v>
      </c>
      <c r="N328" s="119">
        <v>173</v>
      </c>
      <c r="O328" s="135">
        <f t="shared" si="23"/>
        <v>0.96032452932335743</v>
      </c>
      <c r="P328" s="133">
        <v>105</v>
      </c>
    </row>
    <row r="329" spans="1:16" x14ac:dyDescent="0.25">
      <c r="A329" s="108">
        <v>325</v>
      </c>
      <c r="B329" s="109" t="s">
        <v>185</v>
      </c>
      <c r="C329" s="144">
        <v>113036</v>
      </c>
      <c r="D329" s="144">
        <v>287766</v>
      </c>
      <c r="E329" s="136">
        <f t="shared" si="20"/>
        <v>0.84937921713451547</v>
      </c>
      <c r="F329" s="115">
        <v>295</v>
      </c>
      <c r="G329" s="144">
        <v>107340</v>
      </c>
      <c r="H329" s="144">
        <v>265209</v>
      </c>
      <c r="I329" s="136">
        <f t="shared" si="21"/>
        <v>0.83710001618692931</v>
      </c>
      <c r="J329" s="115">
        <v>307</v>
      </c>
      <c r="K329" s="144">
        <v>58257.118999999999</v>
      </c>
      <c r="L329" s="144">
        <v>271458.44699999999</v>
      </c>
      <c r="M329" s="136">
        <f t="shared" si="22"/>
        <v>1.3661747614772388</v>
      </c>
      <c r="N329" s="119">
        <v>113</v>
      </c>
      <c r="O329" s="135">
        <f t="shared" si="23"/>
        <v>0.75132683770281439</v>
      </c>
      <c r="P329" s="133">
        <v>281</v>
      </c>
    </row>
    <row r="330" spans="1:16" x14ac:dyDescent="0.25">
      <c r="A330" s="108">
        <v>326</v>
      </c>
      <c r="B330" s="109" t="s">
        <v>342</v>
      </c>
      <c r="C330" s="144">
        <v>6665</v>
      </c>
      <c r="D330" s="144">
        <v>20553</v>
      </c>
      <c r="E330" s="136">
        <f t="shared" si="20"/>
        <v>1.028854590214616</v>
      </c>
      <c r="F330" s="115">
        <v>144</v>
      </c>
      <c r="G330" s="144">
        <v>6514</v>
      </c>
      <c r="H330" s="144">
        <v>19890</v>
      </c>
      <c r="I330" s="136">
        <f t="shared" si="21"/>
        <v>1.0345171916608062</v>
      </c>
      <c r="J330" s="115">
        <v>144</v>
      </c>
      <c r="K330" s="144">
        <v>5251.0389999999998</v>
      </c>
      <c r="L330" s="144">
        <v>19101.384999999998</v>
      </c>
      <c r="M330" s="136">
        <f t="shared" si="22"/>
        <v>1.0665261680260631</v>
      </c>
      <c r="N330" s="119">
        <v>235</v>
      </c>
      <c r="O330" s="135">
        <f t="shared" si="23"/>
        <v>0.87428003616900074</v>
      </c>
      <c r="P330" s="133">
        <v>160</v>
      </c>
    </row>
    <row r="331" spans="1:16" x14ac:dyDescent="0.25">
      <c r="A331" s="108">
        <v>327</v>
      </c>
      <c r="B331" s="109" t="s">
        <v>374</v>
      </c>
      <c r="C331" s="144">
        <v>28681</v>
      </c>
      <c r="D331" s="144">
        <v>90436</v>
      </c>
      <c r="E331" s="136">
        <f t="shared" si="20"/>
        <v>1.0520248215332269</v>
      </c>
      <c r="F331" s="115">
        <v>129</v>
      </c>
      <c r="G331" s="144">
        <v>27574</v>
      </c>
      <c r="H331" s="144">
        <v>86429</v>
      </c>
      <c r="I331" s="136">
        <f t="shared" si="21"/>
        <v>1.0619654807329</v>
      </c>
      <c r="J331" s="115">
        <v>126</v>
      </c>
      <c r="K331" s="144">
        <v>12884.786</v>
      </c>
      <c r="L331" s="144">
        <v>55100.036999999997</v>
      </c>
      <c r="M331" s="136">
        <f t="shared" si="22"/>
        <v>1.2537951397277376</v>
      </c>
      <c r="N331" s="119">
        <v>155</v>
      </c>
      <c r="O331" s="135">
        <f t="shared" si="23"/>
        <v>0.90784370935468917</v>
      </c>
      <c r="P331" s="133">
        <v>135</v>
      </c>
    </row>
    <row r="332" spans="1:16" x14ac:dyDescent="0.25">
      <c r="A332" s="108">
        <v>328</v>
      </c>
      <c r="B332" s="109" t="s">
        <v>152</v>
      </c>
      <c r="C332" s="144">
        <v>44365</v>
      </c>
      <c r="D332" s="144">
        <v>122609</v>
      </c>
      <c r="E332" s="136">
        <f t="shared" si="20"/>
        <v>0.92206342515184114</v>
      </c>
      <c r="F332" s="115">
        <v>237</v>
      </c>
      <c r="G332" s="144">
        <v>41908</v>
      </c>
      <c r="H332" s="144">
        <v>114633</v>
      </c>
      <c r="I332" s="136">
        <f t="shared" si="21"/>
        <v>0.92675173189944338</v>
      </c>
      <c r="J332" s="115">
        <v>236</v>
      </c>
      <c r="K332" s="144">
        <v>22974.507000000001</v>
      </c>
      <c r="L332" s="144">
        <v>93843.044999999998</v>
      </c>
      <c r="M332" s="136">
        <f t="shared" si="22"/>
        <v>1.1975889820090475</v>
      </c>
      <c r="N332" s="119">
        <v>182</v>
      </c>
      <c r="O332" s="135">
        <f t="shared" si="23"/>
        <v>0.80146717620038566</v>
      </c>
      <c r="P332" s="133">
        <v>235</v>
      </c>
    </row>
    <row r="333" spans="1:16" x14ac:dyDescent="0.25">
      <c r="A333" s="108">
        <v>329</v>
      </c>
      <c r="B333" s="109" t="s">
        <v>190</v>
      </c>
      <c r="C333" s="144">
        <v>12565</v>
      </c>
      <c r="D333" s="144">
        <v>34974</v>
      </c>
      <c r="E333" s="136">
        <f t="shared" si="20"/>
        <v>0.92867070049686562</v>
      </c>
      <c r="F333" s="115">
        <v>230</v>
      </c>
      <c r="G333" s="144">
        <v>12227</v>
      </c>
      <c r="H333" s="144">
        <v>33551</v>
      </c>
      <c r="I333" s="136">
        <f t="shared" si="21"/>
        <v>0.92968589095484333</v>
      </c>
      <c r="J333" s="115">
        <v>234</v>
      </c>
      <c r="K333" s="144">
        <v>7716.5050000000001</v>
      </c>
      <c r="L333" s="144">
        <v>30463.348000000002</v>
      </c>
      <c r="M333" s="136">
        <f t="shared" si="22"/>
        <v>1.1574677282256933</v>
      </c>
      <c r="N333" s="119">
        <v>197</v>
      </c>
      <c r="O333" s="135">
        <f t="shared" si="23"/>
        <v>0.8020836793083661</v>
      </c>
      <c r="P333" s="133">
        <v>234</v>
      </c>
    </row>
    <row r="334" spans="1:16" x14ac:dyDescent="0.25">
      <c r="A334" s="108">
        <v>330</v>
      </c>
      <c r="B334" s="109" t="s">
        <v>361</v>
      </c>
      <c r="C334" s="144">
        <v>24563</v>
      </c>
      <c r="D334" s="144">
        <v>66384</v>
      </c>
      <c r="E334" s="136">
        <f t="shared" si="20"/>
        <v>0.90169765510864586</v>
      </c>
      <c r="F334" s="115">
        <v>255</v>
      </c>
      <c r="G334" s="144">
        <v>23961</v>
      </c>
      <c r="H334" s="144">
        <v>64352</v>
      </c>
      <c r="I334" s="136">
        <f t="shared" si="21"/>
        <v>0.90992960042779392</v>
      </c>
      <c r="J334" s="115">
        <v>253</v>
      </c>
      <c r="K334" s="144">
        <v>9280.4619999999995</v>
      </c>
      <c r="L334" s="144">
        <v>48152.425999999999</v>
      </c>
      <c r="M334" s="136">
        <f t="shared" si="22"/>
        <v>1.5212496000457056</v>
      </c>
      <c r="N334" s="119">
        <v>81</v>
      </c>
      <c r="O334" s="135">
        <f t="shared" si="23"/>
        <v>0.81141911627848573</v>
      </c>
      <c r="P334" s="133">
        <v>226</v>
      </c>
    </row>
    <row r="335" spans="1:16" x14ac:dyDescent="0.25">
      <c r="A335" s="108">
        <v>331</v>
      </c>
      <c r="B335" s="109" t="s">
        <v>165</v>
      </c>
      <c r="C335" s="144">
        <v>57601</v>
      </c>
      <c r="D335" s="144">
        <v>114637</v>
      </c>
      <c r="E335" s="136">
        <f t="shared" si="20"/>
        <v>0.66400862422608775</v>
      </c>
      <c r="F335" s="115">
        <v>381</v>
      </c>
      <c r="G335" s="144">
        <v>54717</v>
      </c>
      <c r="H335" s="144">
        <v>108758</v>
      </c>
      <c r="I335" s="136">
        <f t="shared" si="21"/>
        <v>0.6734255936383664</v>
      </c>
      <c r="J335" s="115">
        <v>379</v>
      </c>
      <c r="K335" s="144">
        <v>45963.171000000002</v>
      </c>
      <c r="L335" s="144">
        <v>97344.663</v>
      </c>
      <c r="M335" s="136">
        <f t="shared" si="22"/>
        <v>0.62094632956254425</v>
      </c>
      <c r="N335" s="119">
        <v>383</v>
      </c>
      <c r="O335" s="135">
        <f t="shared" si="23"/>
        <v>0.56151232610614021</v>
      </c>
      <c r="P335" s="133">
        <v>382</v>
      </c>
    </row>
    <row r="336" spans="1:16" x14ac:dyDescent="0.25">
      <c r="A336" s="108">
        <v>332</v>
      </c>
      <c r="B336" s="109" t="s">
        <v>375</v>
      </c>
      <c r="C336" s="144">
        <v>9440</v>
      </c>
      <c r="D336" s="144">
        <v>36312</v>
      </c>
      <c r="E336" s="136">
        <f t="shared" si="20"/>
        <v>1.2833854357077366</v>
      </c>
      <c r="F336" s="115">
        <v>38</v>
      </c>
      <c r="G336" s="144">
        <v>9188</v>
      </c>
      <c r="H336" s="144">
        <v>34739</v>
      </c>
      <c r="I336" s="136">
        <f t="shared" si="21"/>
        <v>1.2809937458879534</v>
      </c>
      <c r="J336" s="115">
        <v>40</v>
      </c>
      <c r="K336" s="144">
        <v>8574.5030000000006</v>
      </c>
      <c r="L336" s="144">
        <v>38604.449999999997</v>
      </c>
      <c r="M336" s="136">
        <f t="shared" si="22"/>
        <v>1.3200194005414654</v>
      </c>
      <c r="N336" s="119">
        <v>132</v>
      </c>
      <c r="O336" s="135">
        <f t="shared" si="23"/>
        <v>1.0860133091466306</v>
      </c>
      <c r="P336" s="133">
        <v>44</v>
      </c>
    </row>
    <row r="337" spans="1:16" x14ac:dyDescent="0.25">
      <c r="A337" s="108">
        <v>333</v>
      </c>
      <c r="B337" s="109" t="s">
        <v>193</v>
      </c>
      <c r="C337" s="144">
        <v>38697</v>
      </c>
      <c r="D337" s="144">
        <v>122129</v>
      </c>
      <c r="E337" s="136">
        <f t="shared" si="20"/>
        <v>1.0529807570363638</v>
      </c>
      <c r="F337" s="115">
        <v>127</v>
      </c>
      <c r="G337" s="144">
        <v>37206</v>
      </c>
      <c r="H337" s="144">
        <v>113386</v>
      </c>
      <c r="I337" s="136">
        <f t="shared" si="21"/>
        <v>1.0325168224688159</v>
      </c>
      <c r="J337" s="115">
        <v>146</v>
      </c>
      <c r="K337" s="144">
        <v>19260.108</v>
      </c>
      <c r="L337" s="144">
        <v>117059.087</v>
      </c>
      <c r="M337" s="136">
        <f t="shared" si="22"/>
        <v>1.7819614963727037</v>
      </c>
      <c r="N337" s="119">
        <v>42</v>
      </c>
      <c r="O337" s="135">
        <f t="shared" si="23"/>
        <v>0.93593508812349013</v>
      </c>
      <c r="P337" s="133">
        <v>114</v>
      </c>
    </row>
    <row r="338" spans="1:16" x14ac:dyDescent="0.25">
      <c r="A338" s="108">
        <v>334</v>
      </c>
      <c r="B338" s="109" t="s">
        <v>197</v>
      </c>
      <c r="C338" s="144">
        <v>81501</v>
      </c>
      <c r="D338" s="144">
        <v>254993</v>
      </c>
      <c r="E338" s="136">
        <f t="shared" si="20"/>
        <v>1.0438647974904427</v>
      </c>
      <c r="F338" s="115">
        <v>135</v>
      </c>
      <c r="G338" s="144">
        <v>75349</v>
      </c>
      <c r="H338" s="144">
        <v>235209</v>
      </c>
      <c r="I338" s="136">
        <f t="shared" si="21"/>
        <v>1.0576138411988705</v>
      </c>
      <c r="J338" s="115">
        <v>130</v>
      </c>
      <c r="K338" s="144">
        <v>39687.036</v>
      </c>
      <c r="L338" s="144">
        <v>129849.731</v>
      </c>
      <c r="M338" s="136">
        <f t="shared" si="22"/>
        <v>0.95927757149866444</v>
      </c>
      <c r="N338" s="119">
        <v>282</v>
      </c>
      <c r="O338" s="135">
        <f t="shared" si="23"/>
        <v>0.88104818565510579</v>
      </c>
      <c r="P338" s="133">
        <v>156</v>
      </c>
    </row>
    <row r="339" spans="1:16" x14ac:dyDescent="0.25">
      <c r="A339" s="108">
        <v>335</v>
      </c>
      <c r="B339" s="109" t="s">
        <v>170</v>
      </c>
      <c r="C339" s="144">
        <v>19788</v>
      </c>
      <c r="D339" s="144">
        <v>45366</v>
      </c>
      <c r="E339" s="136">
        <f t="shared" si="20"/>
        <v>0.76490503164847523</v>
      </c>
      <c r="F339" s="115">
        <v>346</v>
      </c>
      <c r="G339" s="144">
        <v>18541</v>
      </c>
      <c r="H339" s="144">
        <v>43932</v>
      </c>
      <c r="I339" s="136">
        <f t="shared" si="21"/>
        <v>0.80278362324962771</v>
      </c>
      <c r="J339" s="115">
        <v>329</v>
      </c>
      <c r="K339" s="144">
        <v>5062.1620000000003</v>
      </c>
      <c r="L339" s="144">
        <v>28601.288</v>
      </c>
      <c r="M339" s="136">
        <f t="shared" si="22"/>
        <v>1.6565381918860602</v>
      </c>
      <c r="N339" s="119">
        <v>61</v>
      </c>
      <c r="O339" s="135">
        <f t="shared" si="23"/>
        <v>0.72806968034825326</v>
      </c>
      <c r="P339" s="133">
        <v>304</v>
      </c>
    </row>
    <row r="340" spans="1:16" x14ac:dyDescent="0.25">
      <c r="A340" s="108">
        <v>336</v>
      </c>
      <c r="B340" s="109" t="s">
        <v>175</v>
      </c>
      <c r="C340" s="144">
        <v>124524</v>
      </c>
      <c r="D340" s="144">
        <v>426821</v>
      </c>
      <c r="E340" s="136">
        <f t="shared" si="20"/>
        <v>1.1435934183463954</v>
      </c>
      <c r="F340" s="115">
        <v>83</v>
      </c>
      <c r="G340" s="144">
        <v>116159</v>
      </c>
      <c r="H340" s="144">
        <v>393721</v>
      </c>
      <c r="I340" s="136">
        <f t="shared" si="21"/>
        <v>1.1483820569954704</v>
      </c>
      <c r="J340" s="115">
        <v>85</v>
      </c>
      <c r="K340" s="144">
        <v>55422.535000000003</v>
      </c>
      <c r="L340" s="144">
        <v>222427.02799999999</v>
      </c>
      <c r="M340" s="136">
        <f t="shared" si="22"/>
        <v>1.1766656462062015</v>
      </c>
      <c r="N340" s="119">
        <v>189</v>
      </c>
      <c r="O340" s="135">
        <f t="shared" si="23"/>
        <v>0.97051993007022797</v>
      </c>
      <c r="P340" s="133">
        <v>96</v>
      </c>
    </row>
    <row r="341" spans="1:16" x14ac:dyDescent="0.25">
      <c r="A341" s="108">
        <v>337</v>
      </c>
      <c r="B341" s="109" t="s">
        <v>376</v>
      </c>
      <c r="C341" s="144">
        <v>9071</v>
      </c>
      <c r="D341" s="144">
        <v>26490</v>
      </c>
      <c r="E341" s="136">
        <f t="shared" si="20"/>
        <v>0.97432920923620547</v>
      </c>
      <c r="F341" s="115">
        <v>191</v>
      </c>
      <c r="G341" s="144">
        <v>8828</v>
      </c>
      <c r="H341" s="144">
        <v>25724</v>
      </c>
      <c r="I341" s="136">
        <f t="shared" si="21"/>
        <v>0.98724935737501374</v>
      </c>
      <c r="J341" s="115">
        <v>189</v>
      </c>
      <c r="K341" s="144">
        <v>6121.6180000000004</v>
      </c>
      <c r="L341" s="144">
        <v>17589.98</v>
      </c>
      <c r="M341" s="136">
        <f t="shared" si="22"/>
        <v>0.84246335970196784</v>
      </c>
      <c r="N341" s="119">
        <v>327</v>
      </c>
      <c r="O341" s="135">
        <f t="shared" si="23"/>
        <v>0.81843424284040955</v>
      </c>
      <c r="P341" s="133">
        <v>223</v>
      </c>
    </row>
    <row r="342" spans="1:16" x14ac:dyDescent="0.25">
      <c r="A342" s="108">
        <v>338</v>
      </c>
      <c r="B342" s="109" t="s">
        <v>180</v>
      </c>
      <c r="C342" s="144">
        <v>13067</v>
      </c>
      <c r="D342" s="144">
        <v>28536</v>
      </c>
      <c r="E342" s="136">
        <f t="shared" si="20"/>
        <v>0.7286116923174254</v>
      </c>
      <c r="F342" s="115">
        <v>362</v>
      </c>
      <c r="G342" s="144">
        <v>12775</v>
      </c>
      <c r="H342" s="144">
        <v>27736</v>
      </c>
      <c r="I342" s="136">
        <f t="shared" si="21"/>
        <v>0.73558625097514774</v>
      </c>
      <c r="J342" s="115">
        <v>363</v>
      </c>
      <c r="K342" s="144">
        <v>9066.9770000000008</v>
      </c>
      <c r="L342" s="144">
        <v>32156.620999999999</v>
      </c>
      <c r="M342" s="136">
        <f t="shared" si="22"/>
        <v>1.0398238976701941</v>
      </c>
      <c r="N342" s="119">
        <v>246</v>
      </c>
      <c r="O342" s="135">
        <f t="shared" si="23"/>
        <v>0.64161993699323139</v>
      </c>
      <c r="P342" s="133">
        <v>361</v>
      </c>
    </row>
    <row r="343" spans="1:16" x14ac:dyDescent="0.25">
      <c r="A343" s="108">
        <v>339</v>
      </c>
      <c r="B343" s="109" t="s">
        <v>157</v>
      </c>
      <c r="C343" s="144">
        <v>55197</v>
      </c>
      <c r="D343" s="144">
        <v>154664</v>
      </c>
      <c r="E343" s="136">
        <f t="shared" si="20"/>
        <v>0.93487316725781622</v>
      </c>
      <c r="F343" s="115">
        <v>223</v>
      </c>
      <c r="G343" s="144">
        <v>51767</v>
      </c>
      <c r="H343" s="144">
        <v>144945</v>
      </c>
      <c r="I343" s="136">
        <f t="shared" si="21"/>
        <v>0.94863888905654359</v>
      </c>
      <c r="J343" s="115">
        <v>218</v>
      </c>
      <c r="K343" s="144">
        <v>23372.827000000001</v>
      </c>
      <c r="L343" s="144">
        <v>89283.395000000004</v>
      </c>
      <c r="M343" s="136">
        <f t="shared" si="22"/>
        <v>1.1199827991819546</v>
      </c>
      <c r="N343" s="119">
        <v>211</v>
      </c>
      <c r="O343" s="135">
        <f t="shared" si="23"/>
        <v>0.80915518737367409</v>
      </c>
      <c r="P343" s="133">
        <v>228</v>
      </c>
    </row>
    <row r="344" spans="1:16" x14ac:dyDescent="0.25">
      <c r="A344" s="108">
        <v>340</v>
      </c>
      <c r="B344" s="109" t="s">
        <v>347</v>
      </c>
      <c r="C344" s="144">
        <v>21103</v>
      </c>
      <c r="D344" s="144">
        <v>127320</v>
      </c>
      <c r="E344" s="136">
        <f t="shared" si="20"/>
        <v>2.0129424659598452</v>
      </c>
      <c r="F344" s="115">
        <v>4</v>
      </c>
      <c r="G344" s="144">
        <v>20234</v>
      </c>
      <c r="H344" s="144">
        <v>119483</v>
      </c>
      <c r="I344" s="136">
        <f t="shared" si="21"/>
        <v>2.0006681393294472</v>
      </c>
      <c r="J344" s="115">
        <v>4</v>
      </c>
      <c r="K344" s="144">
        <v>18168.206999999999</v>
      </c>
      <c r="L344" s="144">
        <v>173668.4</v>
      </c>
      <c r="M344" s="136">
        <f t="shared" si="22"/>
        <v>2.8025968861696575</v>
      </c>
      <c r="N344" s="119">
        <v>9</v>
      </c>
      <c r="O344" s="135">
        <f t="shared" si="23"/>
        <v>1.7547448829334487</v>
      </c>
      <c r="P344" s="133">
        <v>4</v>
      </c>
    </row>
    <row r="345" spans="1:16" x14ac:dyDescent="0.25">
      <c r="A345" s="108">
        <v>341</v>
      </c>
      <c r="B345" s="109" t="s">
        <v>377</v>
      </c>
      <c r="C345" s="144">
        <v>34427</v>
      </c>
      <c r="D345" s="144">
        <v>132457</v>
      </c>
      <c r="E345" s="136">
        <f t="shared" si="20"/>
        <v>1.2836737667908826</v>
      </c>
      <c r="F345" s="115">
        <v>37</v>
      </c>
      <c r="G345" s="144">
        <v>32929</v>
      </c>
      <c r="H345" s="144">
        <v>124787</v>
      </c>
      <c r="I345" s="136">
        <f t="shared" si="21"/>
        <v>1.2839304096972162</v>
      </c>
      <c r="J345" s="115">
        <v>38</v>
      </c>
      <c r="K345" s="144">
        <v>37660.800999999999</v>
      </c>
      <c r="L345" s="144">
        <v>165757.39300000001</v>
      </c>
      <c r="M345" s="136">
        <f t="shared" si="22"/>
        <v>1.2904323927569292</v>
      </c>
      <c r="N345" s="119">
        <v>140</v>
      </c>
      <c r="O345" s="135">
        <f t="shared" si="23"/>
        <v>1.0850809718619383</v>
      </c>
      <c r="P345" s="133">
        <v>45</v>
      </c>
    </row>
    <row r="346" spans="1:16" x14ac:dyDescent="0.25">
      <c r="A346" s="108">
        <v>342</v>
      </c>
      <c r="B346" s="109" t="s">
        <v>184</v>
      </c>
      <c r="C346" s="144">
        <v>25231</v>
      </c>
      <c r="D346" s="144">
        <v>88023</v>
      </c>
      <c r="E346" s="136">
        <f t="shared" si="20"/>
        <v>1.1639669085289421</v>
      </c>
      <c r="F346" s="115">
        <v>76</v>
      </c>
      <c r="G346" s="144">
        <v>24468</v>
      </c>
      <c r="H346" s="144">
        <v>85018</v>
      </c>
      <c r="I346" s="136">
        <f t="shared" si="21"/>
        <v>1.1772348107916006</v>
      </c>
      <c r="J346" s="115">
        <v>74</v>
      </c>
      <c r="K346" s="144">
        <v>11633.007</v>
      </c>
      <c r="L346" s="144">
        <v>52691.046000000002</v>
      </c>
      <c r="M346" s="136">
        <f t="shared" si="22"/>
        <v>1.3279958933284506</v>
      </c>
      <c r="N346" s="119">
        <v>126</v>
      </c>
      <c r="O346" s="135">
        <f t="shared" si="23"/>
        <v>1.0009216773025995</v>
      </c>
      <c r="P346" s="133">
        <v>72</v>
      </c>
    </row>
    <row r="347" spans="1:16" x14ac:dyDescent="0.25">
      <c r="A347" s="108">
        <v>343</v>
      </c>
      <c r="B347" s="109" t="s">
        <v>162</v>
      </c>
      <c r="C347" s="144">
        <v>55375</v>
      </c>
      <c r="D347" s="144">
        <v>187602</v>
      </c>
      <c r="E347" s="136">
        <f t="shared" si="20"/>
        <v>1.1303232369233525</v>
      </c>
      <c r="F347" s="115">
        <v>91</v>
      </c>
      <c r="G347" s="144">
        <v>51369</v>
      </c>
      <c r="H347" s="144">
        <v>173238</v>
      </c>
      <c r="I347" s="136">
        <f t="shared" si="21"/>
        <v>1.1425960888877229</v>
      </c>
      <c r="J347" s="115">
        <v>89</v>
      </c>
      <c r="K347" s="144">
        <v>36887.773999999998</v>
      </c>
      <c r="L347" s="144">
        <v>120052.56200000001</v>
      </c>
      <c r="M347" s="136">
        <f t="shared" si="22"/>
        <v>0.95420323710445998</v>
      </c>
      <c r="N347" s="119">
        <v>284</v>
      </c>
      <c r="O347" s="135">
        <f t="shared" si="23"/>
        <v>0.9466510481277064</v>
      </c>
      <c r="P347" s="133">
        <v>109</v>
      </c>
    </row>
    <row r="348" spans="1:16" x14ac:dyDescent="0.25">
      <c r="A348" s="108">
        <v>344</v>
      </c>
      <c r="B348" s="109" t="s">
        <v>378</v>
      </c>
      <c r="C348" s="144">
        <v>17178</v>
      </c>
      <c r="D348" s="144">
        <v>45573</v>
      </c>
      <c r="E348" s="136">
        <f t="shared" si="20"/>
        <v>0.88514404333578833</v>
      </c>
      <c r="F348" s="115">
        <v>268</v>
      </c>
      <c r="G348" s="144">
        <v>16670</v>
      </c>
      <c r="H348" s="144">
        <v>43974</v>
      </c>
      <c r="I348" s="136">
        <f t="shared" si="21"/>
        <v>0.893739711892931</v>
      </c>
      <c r="J348" s="115">
        <v>264</v>
      </c>
      <c r="K348" s="144">
        <v>7891.268</v>
      </c>
      <c r="L348" s="144">
        <v>26950.132000000001</v>
      </c>
      <c r="M348" s="136">
        <f t="shared" si="22"/>
        <v>1.0013041244881173</v>
      </c>
      <c r="N348" s="119">
        <v>259</v>
      </c>
      <c r="O348" s="135">
        <f t="shared" si="23"/>
        <v>0.75991626083290309</v>
      </c>
      <c r="P348" s="133">
        <v>272</v>
      </c>
    </row>
    <row r="349" spans="1:16" x14ac:dyDescent="0.25">
      <c r="A349" s="108">
        <v>345</v>
      </c>
      <c r="B349" s="109" t="s">
        <v>352</v>
      </c>
      <c r="C349" s="144">
        <v>52397</v>
      </c>
      <c r="D349" s="144">
        <v>126352</v>
      </c>
      <c r="E349" s="136">
        <f t="shared" si="20"/>
        <v>0.80455294636085417</v>
      </c>
      <c r="F349" s="115">
        <v>324</v>
      </c>
      <c r="G349" s="144">
        <v>49532</v>
      </c>
      <c r="H349" s="144">
        <v>119027</v>
      </c>
      <c r="I349" s="136">
        <f t="shared" si="21"/>
        <v>0.81416102198282858</v>
      </c>
      <c r="J349" s="115">
        <v>324</v>
      </c>
      <c r="K349" s="144">
        <v>27705.151999999998</v>
      </c>
      <c r="L349" s="144">
        <v>77549.062000000005</v>
      </c>
      <c r="M349" s="136">
        <f t="shared" si="22"/>
        <v>0.82066878203054494</v>
      </c>
      <c r="N349" s="119">
        <v>334</v>
      </c>
      <c r="O349" s="135">
        <f t="shared" si="23"/>
        <v>0.68475103188280895</v>
      </c>
      <c r="P349" s="133">
        <v>332</v>
      </c>
    </row>
    <row r="350" spans="1:16" x14ac:dyDescent="0.25">
      <c r="A350" s="108">
        <v>346</v>
      </c>
      <c r="B350" s="109" t="s">
        <v>261</v>
      </c>
      <c r="C350" s="144">
        <v>28425</v>
      </c>
      <c r="D350" s="144">
        <v>95328</v>
      </c>
      <c r="E350" s="136">
        <f t="shared" si="20"/>
        <v>1.1189197489005078</v>
      </c>
      <c r="F350" s="115">
        <v>99</v>
      </c>
      <c r="G350" s="144">
        <v>27509</v>
      </c>
      <c r="H350" s="144">
        <v>91673</v>
      </c>
      <c r="I350" s="136">
        <f t="shared" si="21"/>
        <v>1.1290607857291273</v>
      </c>
      <c r="J350" s="115">
        <v>96</v>
      </c>
      <c r="K350" s="144">
        <v>15925.271000000001</v>
      </c>
      <c r="L350" s="144">
        <v>99670.317999999999</v>
      </c>
      <c r="M350" s="136">
        <f t="shared" si="22"/>
        <v>1.8349782199148239</v>
      </c>
      <c r="N350" s="119">
        <v>39</v>
      </c>
      <c r="O350" s="135">
        <f t="shared" si="23"/>
        <v>1.002916785487354</v>
      </c>
      <c r="P350" s="133">
        <v>71</v>
      </c>
    </row>
    <row r="351" spans="1:16" x14ac:dyDescent="0.25">
      <c r="A351" s="108">
        <v>347</v>
      </c>
      <c r="B351" s="109" t="s">
        <v>356</v>
      </c>
      <c r="C351" s="144">
        <v>61161</v>
      </c>
      <c r="D351" s="144">
        <v>107664</v>
      </c>
      <c r="E351" s="136">
        <f t="shared" si="20"/>
        <v>0.58732010038106242</v>
      </c>
      <c r="F351" s="115">
        <v>390</v>
      </c>
      <c r="G351" s="144">
        <v>57907</v>
      </c>
      <c r="H351" s="144">
        <v>101015</v>
      </c>
      <c r="I351" s="136">
        <f t="shared" si="21"/>
        <v>0.59102450174382848</v>
      </c>
      <c r="J351" s="115">
        <v>389</v>
      </c>
      <c r="K351" s="144">
        <v>39114.216</v>
      </c>
      <c r="L351" s="144">
        <v>94106.745999999999</v>
      </c>
      <c r="M351" s="136">
        <f t="shared" si="22"/>
        <v>0.7054041792801693</v>
      </c>
      <c r="N351" s="119">
        <v>369</v>
      </c>
      <c r="O351" s="135">
        <f t="shared" si="23"/>
        <v>0.50649623012708067</v>
      </c>
      <c r="P351" s="133">
        <v>393</v>
      </c>
    </row>
    <row r="352" spans="1:16" x14ac:dyDescent="0.25">
      <c r="A352" s="108">
        <v>348</v>
      </c>
      <c r="B352" s="109" t="s">
        <v>379</v>
      </c>
      <c r="C352" s="144">
        <v>16463</v>
      </c>
      <c r="D352" s="144">
        <v>43224</v>
      </c>
      <c r="E352" s="136">
        <f t="shared" si="20"/>
        <v>0.87598144562745539</v>
      </c>
      <c r="F352" s="115">
        <v>277</v>
      </c>
      <c r="G352" s="144">
        <v>15673</v>
      </c>
      <c r="H352" s="144">
        <v>41372</v>
      </c>
      <c r="I352" s="136">
        <f t="shared" si="21"/>
        <v>0.89434496372230676</v>
      </c>
      <c r="J352" s="115">
        <v>263</v>
      </c>
      <c r="K352" s="144">
        <v>9804.8080000000009</v>
      </c>
      <c r="L352" s="144">
        <v>29481.687999999998</v>
      </c>
      <c r="M352" s="136">
        <f t="shared" si="22"/>
        <v>0.88158695159868039</v>
      </c>
      <c r="N352" s="119">
        <v>313</v>
      </c>
      <c r="O352" s="135">
        <f t="shared" si="23"/>
        <v>0.74781102066632299</v>
      </c>
      <c r="P352" s="133">
        <v>286</v>
      </c>
    </row>
    <row r="353" spans="1:16" x14ac:dyDescent="0.25">
      <c r="A353" s="108">
        <v>349</v>
      </c>
      <c r="B353" s="109" t="s">
        <v>167</v>
      </c>
      <c r="C353" s="144">
        <v>31577</v>
      </c>
      <c r="D353" s="144">
        <v>93568</v>
      </c>
      <c r="E353" s="136">
        <f t="shared" si="20"/>
        <v>0.9886337003453245</v>
      </c>
      <c r="F353" s="115">
        <v>178</v>
      </c>
      <c r="G353" s="144">
        <v>30275</v>
      </c>
      <c r="H353" s="144">
        <v>88371</v>
      </c>
      <c r="I353" s="136">
        <f t="shared" si="21"/>
        <v>0.98895447720529095</v>
      </c>
      <c r="J353" s="115">
        <v>186</v>
      </c>
      <c r="K353" s="144">
        <v>77793.653000000006</v>
      </c>
      <c r="L353" s="144">
        <v>531009.82200000004</v>
      </c>
      <c r="M353" s="136">
        <f t="shared" si="22"/>
        <v>2.0012912207638895</v>
      </c>
      <c r="N353" s="119">
        <v>32</v>
      </c>
      <c r="O353" s="135">
        <f t="shared" si="23"/>
        <v>0.91111188069250848</v>
      </c>
      <c r="P353" s="133">
        <v>128</v>
      </c>
    </row>
    <row r="354" spans="1:16" x14ac:dyDescent="0.25">
      <c r="A354" s="108">
        <v>350</v>
      </c>
      <c r="B354" s="109" t="s">
        <v>189</v>
      </c>
      <c r="C354" s="144">
        <v>17481</v>
      </c>
      <c r="D354" s="144">
        <v>64583</v>
      </c>
      <c r="E354" s="136">
        <f t="shared" si="20"/>
        <v>1.2326247199794138</v>
      </c>
      <c r="F354" s="115">
        <v>46</v>
      </c>
      <c r="G354" s="144">
        <v>16991</v>
      </c>
      <c r="H354" s="144">
        <v>62887</v>
      </c>
      <c r="I354" s="136">
        <f t="shared" si="21"/>
        <v>1.2539858062397535</v>
      </c>
      <c r="J354" s="115">
        <v>46</v>
      </c>
      <c r="K354" s="144">
        <v>6430.7839999999997</v>
      </c>
      <c r="L354" s="144">
        <v>49359.08</v>
      </c>
      <c r="M354" s="136">
        <f t="shared" si="22"/>
        <v>2.2503757287515809</v>
      </c>
      <c r="N354" s="119">
        <v>18</v>
      </c>
      <c r="O354" s="135">
        <f t="shared" si="23"/>
        <v>1.1260374694335664</v>
      </c>
      <c r="P354" s="133">
        <v>33</v>
      </c>
    </row>
    <row r="355" spans="1:16" x14ac:dyDescent="0.25">
      <c r="A355" s="108">
        <v>351</v>
      </c>
      <c r="B355" s="109" t="s">
        <v>202</v>
      </c>
      <c r="C355" s="144">
        <v>13791</v>
      </c>
      <c r="D355" s="144">
        <v>33570</v>
      </c>
      <c r="E355" s="136">
        <f t="shared" si="20"/>
        <v>0.81214675577581219</v>
      </c>
      <c r="F355" s="115">
        <v>321</v>
      </c>
      <c r="G355" s="144">
        <v>13206</v>
      </c>
      <c r="H355" s="144">
        <v>32537</v>
      </c>
      <c r="I355" s="136">
        <f t="shared" si="21"/>
        <v>0.83475090327198909</v>
      </c>
      <c r="J355" s="115">
        <v>311</v>
      </c>
      <c r="K355" s="144">
        <v>6464.47</v>
      </c>
      <c r="L355" s="144">
        <v>20013.912</v>
      </c>
      <c r="M355" s="136">
        <f t="shared" si="22"/>
        <v>0.90771803206909918</v>
      </c>
      <c r="N355" s="119">
        <v>305</v>
      </c>
      <c r="O355" s="135">
        <f t="shared" si="23"/>
        <v>0.7023096757755195</v>
      </c>
      <c r="P355" s="133">
        <v>323</v>
      </c>
    </row>
    <row r="356" spans="1:16" x14ac:dyDescent="0.25">
      <c r="A356" s="108">
        <v>352</v>
      </c>
      <c r="B356" s="109" t="s">
        <v>168</v>
      </c>
      <c r="C356" s="144">
        <v>2713094</v>
      </c>
      <c r="D356" s="144">
        <v>11511811</v>
      </c>
      <c r="E356" s="136">
        <f t="shared" si="20"/>
        <v>1.4156560224957231</v>
      </c>
      <c r="F356" s="115">
        <v>23</v>
      </c>
      <c r="G356" s="144">
        <v>2126382</v>
      </c>
      <c r="H356" s="144">
        <v>9941582</v>
      </c>
      <c r="I356" s="136">
        <f t="shared" si="21"/>
        <v>1.5840354439715287</v>
      </c>
      <c r="J356" s="115">
        <v>10</v>
      </c>
      <c r="K356" s="144">
        <v>1554457.389</v>
      </c>
      <c r="L356" s="144">
        <v>11864360.681</v>
      </c>
      <c r="M356" s="136">
        <f t="shared" si="22"/>
        <v>2.2377801682212128</v>
      </c>
      <c r="N356" s="119">
        <v>19</v>
      </c>
      <c r="O356" s="135">
        <f t="shared" si="23"/>
        <v>1.3248365128394843</v>
      </c>
      <c r="P356" s="133">
        <v>12</v>
      </c>
    </row>
    <row r="357" spans="1:16" x14ac:dyDescent="0.25">
      <c r="A357" s="108">
        <v>353</v>
      </c>
      <c r="B357" s="109" t="s">
        <v>380</v>
      </c>
      <c r="C357" s="144">
        <v>7631</v>
      </c>
      <c r="D357" s="144">
        <v>18855</v>
      </c>
      <c r="E357" s="136">
        <f t="shared" si="20"/>
        <v>0.82437348395669674</v>
      </c>
      <c r="F357" s="115">
        <v>311</v>
      </c>
      <c r="G357" s="144">
        <v>7417</v>
      </c>
      <c r="H357" s="144">
        <v>18032</v>
      </c>
      <c r="I357" s="136">
        <f t="shared" si="21"/>
        <v>0.82369475960427729</v>
      </c>
      <c r="J357" s="115">
        <v>319</v>
      </c>
      <c r="K357" s="144">
        <v>6953.61</v>
      </c>
      <c r="L357" s="144">
        <v>33928.154000000002</v>
      </c>
      <c r="M357" s="136">
        <f t="shared" si="22"/>
        <v>1.430545919434465</v>
      </c>
      <c r="N357" s="119">
        <v>99</v>
      </c>
      <c r="O357" s="135">
        <f t="shared" si="23"/>
        <v>0.74152883203885211</v>
      </c>
      <c r="P357" s="133">
        <v>291</v>
      </c>
    </row>
    <row r="358" spans="1:16" x14ac:dyDescent="0.25">
      <c r="A358" s="108">
        <v>354</v>
      </c>
      <c r="B358" s="109" t="s">
        <v>265</v>
      </c>
      <c r="C358" s="144">
        <v>188476</v>
      </c>
      <c r="D358" s="144">
        <v>552379</v>
      </c>
      <c r="E358" s="136">
        <f t="shared" si="20"/>
        <v>0.9778225179724046</v>
      </c>
      <c r="F358" s="115">
        <v>187</v>
      </c>
      <c r="G358" s="144">
        <v>175375</v>
      </c>
      <c r="H358" s="144">
        <v>506774</v>
      </c>
      <c r="I358" s="136">
        <f t="shared" si="21"/>
        <v>0.97903298625050772</v>
      </c>
      <c r="J358" s="115">
        <v>196</v>
      </c>
      <c r="K358" s="144">
        <v>119233.399</v>
      </c>
      <c r="L358" s="144">
        <v>459128.65</v>
      </c>
      <c r="M358" s="136">
        <f t="shared" si="22"/>
        <v>1.1289855170173744</v>
      </c>
      <c r="N358" s="119">
        <v>205</v>
      </c>
      <c r="O358" s="135">
        <f t="shared" si="23"/>
        <v>0.83787766491758386</v>
      </c>
      <c r="P358" s="133">
        <v>195</v>
      </c>
    </row>
    <row r="359" spans="1:16" x14ac:dyDescent="0.25">
      <c r="A359" s="108">
        <v>355</v>
      </c>
      <c r="B359" s="109" t="s">
        <v>207</v>
      </c>
      <c r="C359" s="144">
        <v>154281</v>
      </c>
      <c r="D359" s="144">
        <v>452660</v>
      </c>
      <c r="E359" s="136">
        <f t="shared" si="20"/>
        <v>0.9789006231084687</v>
      </c>
      <c r="F359" s="115">
        <v>185</v>
      </c>
      <c r="G359" s="144">
        <v>142767</v>
      </c>
      <c r="H359" s="144">
        <v>412935</v>
      </c>
      <c r="I359" s="136">
        <f t="shared" si="21"/>
        <v>0.97995141527770446</v>
      </c>
      <c r="J359" s="115">
        <v>194</v>
      </c>
      <c r="K359" s="144">
        <v>84558.184999999998</v>
      </c>
      <c r="L359" s="144">
        <v>355250.77500000002</v>
      </c>
      <c r="M359" s="136">
        <f t="shared" si="22"/>
        <v>1.2317747092408697</v>
      </c>
      <c r="N359" s="119">
        <v>165</v>
      </c>
      <c r="O359" s="135">
        <f t="shared" si="23"/>
        <v>0.84633457202250273</v>
      </c>
      <c r="P359" s="133">
        <v>186</v>
      </c>
    </row>
    <row r="360" spans="1:16" x14ac:dyDescent="0.25">
      <c r="A360" s="108">
        <v>356</v>
      </c>
      <c r="B360" s="109" t="s">
        <v>212</v>
      </c>
      <c r="C360" s="144">
        <v>37144</v>
      </c>
      <c r="D360" s="144">
        <v>84376</v>
      </c>
      <c r="E360" s="136">
        <f t="shared" si="20"/>
        <v>0.75789526426476828</v>
      </c>
      <c r="F360" s="115">
        <v>352</v>
      </c>
      <c r="G360" s="144">
        <v>35262</v>
      </c>
      <c r="H360" s="144">
        <v>79626</v>
      </c>
      <c r="I360" s="136">
        <f t="shared" si="21"/>
        <v>0.76506554139956295</v>
      </c>
      <c r="J360" s="115">
        <v>351</v>
      </c>
      <c r="K360" s="144">
        <v>26697.13</v>
      </c>
      <c r="L360" s="144">
        <v>82579.58</v>
      </c>
      <c r="M360" s="136">
        <f t="shared" si="22"/>
        <v>0.90690123815799728</v>
      </c>
      <c r="N360" s="119">
        <v>306</v>
      </c>
      <c r="O360" s="135">
        <f t="shared" si="23"/>
        <v>0.65430136705045572</v>
      </c>
      <c r="P360" s="133">
        <v>348</v>
      </c>
    </row>
    <row r="361" spans="1:16" x14ac:dyDescent="0.25">
      <c r="A361" s="108">
        <v>357</v>
      </c>
      <c r="B361" s="109" t="s">
        <v>360</v>
      </c>
      <c r="C361" s="144">
        <v>47935</v>
      </c>
      <c r="D361" s="144">
        <v>156357</v>
      </c>
      <c r="E361" s="136">
        <f t="shared" si="20"/>
        <v>1.088287218059717</v>
      </c>
      <c r="F361" s="115">
        <v>112</v>
      </c>
      <c r="G361" s="144">
        <v>45274</v>
      </c>
      <c r="H361" s="144">
        <v>145877</v>
      </c>
      <c r="I361" s="136">
        <f t="shared" si="21"/>
        <v>1.091663123737213</v>
      </c>
      <c r="J361" s="115">
        <v>117</v>
      </c>
      <c r="K361" s="144">
        <v>41023.74</v>
      </c>
      <c r="L361" s="144">
        <v>195147.65299999999</v>
      </c>
      <c r="M361" s="136">
        <f t="shared" si="22"/>
        <v>1.3946973727499319</v>
      </c>
      <c r="N361" s="119">
        <v>106</v>
      </c>
      <c r="O361" s="135">
        <f t="shared" si="23"/>
        <v>0.94368208875311244</v>
      </c>
      <c r="P361" s="133">
        <v>110</v>
      </c>
    </row>
    <row r="362" spans="1:16" x14ac:dyDescent="0.25">
      <c r="A362" s="108">
        <v>358</v>
      </c>
      <c r="B362" s="109" t="s">
        <v>381</v>
      </c>
      <c r="C362" s="144">
        <v>11603</v>
      </c>
      <c r="D362" s="144">
        <v>30828</v>
      </c>
      <c r="E362" s="136">
        <f t="shared" si="20"/>
        <v>0.88644947899055593</v>
      </c>
      <c r="F362" s="115">
        <v>266</v>
      </c>
      <c r="G362" s="144">
        <v>11289</v>
      </c>
      <c r="H362" s="144">
        <v>29603</v>
      </c>
      <c r="I362" s="136">
        <f t="shared" si="21"/>
        <v>0.88844579341183294</v>
      </c>
      <c r="J362" s="115">
        <v>266</v>
      </c>
      <c r="K362" s="144">
        <v>7245.1750000000002</v>
      </c>
      <c r="L362" s="144">
        <v>19911.843000000001</v>
      </c>
      <c r="M362" s="136">
        <f t="shared" si="22"/>
        <v>0.80577628384589084</v>
      </c>
      <c r="N362" s="119">
        <v>342</v>
      </c>
      <c r="O362" s="135">
        <f t="shared" si="23"/>
        <v>0.74365240816875722</v>
      </c>
      <c r="P362" s="133">
        <v>290</v>
      </c>
    </row>
    <row r="363" spans="1:16" x14ac:dyDescent="0.25">
      <c r="A363" s="108">
        <v>359</v>
      </c>
      <c r="B363" s="109" t="s">
        <v>402</v>
      </c>
      <c r="C363" s="144">
        <v>34317</v>
      </c>
      <c r="D363" s="144">
        <v>91327</v>
      </c>
      <c r="E363" s="136">
        <f t="shared" si="20"/>
        <v>0.88790971549545772</v>
      </c>
      <c r="F363" s="115">
        <v>265</v>
      </c>
      <c r="G363" s="144">
        <v>32325</v>
      </c>
      <c r="H363" s="144">
        <v>85478</v>
      </c>
      <c r="I363" s="136">
        <f t="shared" si="21"/>
        <v>0.89591436855405193</v>
      </c>
      <c r="J363" s="115">
        <v>261</v>
      </c>
      <c r="K363" s="144">
        <v>22907.231</v>
      </c>
      <c r="L363" s="144">
        <v>78091.019</v>
      </c>
      <c r="M363" s="136">
        <f t="shared" si="22"/>
        <v>0.99949447080779508</v>
      </c>
      <c r="N363" s="119">
        <v>262</v>
      </c>
      <c r="O363" s="135">
        <f t="shared" si="23"/>
        <v>0.76167402480187096</v>
      </c>
      <c r="P363" s="133">
        <v>269</v>
      </c>
    </row>
    <row r="364" spans="1:16" x14ac:dyDescent="0.25">
      <c r="A364" s="108">
        <v>360</v>
      </c>
      <c r="B364" s="109" t="s">
        <v>382</v>
      </c>
      <c r="C364" s="144">
        <v>32888</v>
      </c>
      <c r="D364" s="144">
        <v>89769</v>
      </c>
      <c r="E364" s="136">
        <f t="shared" si="20"/>
        <v>0.91068431059909771</v>
      </c>
      <c r="F364" s="115">
        <v>246</v>
      </c>
      <c r="G364" s="144">
        <v>30866</v>
      </c>
      <c r="H364" s="144">
        <v>84252</v>
      </c>
      <c r="I364" s="136">
        <f t="shared" si="21"/>
        <v>0.92480581219252667</v>
      </c>
      <c r="J364" s="115">
        <v>238</v>
      </c>
      <c r="K364" s="144">
        <v>36863.483</v>
      </c>
      <c r="L364" s="144">
        <v>119713.58900000001</v>
      </c>
      <c r="M364" s="136">
        <f t="shared" si="22"/>
        <v>0.95213599967437457</v>
      </c>
      <c r="N364" s="119">
        <v>286</v>
      </c>
      <c r="O364" s="135">
        <f t="shared" si="23"/>
        <v>0.77811386502616109</v>
      </c>
      <c r="P364" s="133">
        <v>258</v>
      </c>
    </row>
    <row r="365" spans="1:16" x14ac:dyDescent="0.25">
      <c r="A365" s="108">
        <v>361</v>
      </c>
      <c r="B365" s="109" t="s">
        <v>201</v>
      </c>
      <c r="C365" s="144">
        <v>16047</v>
      </c>
      <c r="D365" s="144">
        <v>51162</v>
      </c>
      <c r="E365" s="136">
        <f t="shared" si="20"/>
        <v>1.0637329002804301</v>
      </c>
      <c r="F365" s="115">
        <v>122</v>
      </c>
      <c r="G365" s="144">
        <v>15512</v>
      </c>
      <c r="H365" s="144">
        <v>49262</v>
      </c>
      <c r="I365" s="136">
        <f t="shared" si="21"/>
        <v>1.0759570291447709</v>
      </c>
      <c r="J365" s="115">
        <v>123</v>
      </c>
      <c r="K365" s="144">
        <v>4650.6400000000003</v>
      </c>
      <c r="L365" s="144">
        <v>17745.670999999998</v>
      </c>
      <c r="M365" s="136">
        <f t="shared" si="22"/>
        <v>1.1187462801253028</v>
      </c>
      <c r="N365" s="119">
        <v>212</v>
      </c>
      <c r="O365" s="135">
        <f t="shared" si="23"/>
        <v>0.90766802888224085</v>
      </c>
      <c r="P365" s="133">
        <v>136</v>
      </c>
    </row>
    <row r="366" spans="1:16" x14ac:dyDescent="0.25">
      <c r="A366" s="108">
        <v>362</v>
      </c>
      <c r="B366" s="109" t="s">
        <v>363</v>
      </c>
      <c r="C366" s="144">
        <v>191126</v>
      </c>
      <c r="D366" s="144">
        <v>567052</v>
      </c>
      <c r="E366" s="136">
        <f t="shared" si="20"/>
        <v>0.98987885396956932</v>
      </c>
      <c r="F366" s="115">
        <v>176</v>
      </c>
      <c r="G366" s="144">
        <v>178739</v>
      </c>
      <c r="H366" s="144">
        <v>523409</v>
      </c>
      <c r="I366" s="136">
        <f t="shared" si="21"/>
        <v>0.99213905448679673</v>
      </c>
      <c r="J366" s="115">
        <v>179</v>
      </c>
      <c r="K366" s="144">
        <v>73938.653999999995</v>
      </c>
      <c r="L366" s="144">
        <v>265838.01799999998</v>
      </c>
      <c r="M366" s="136">
        <f t="shared" si="22"/>
        <v>1.0541379567079718</v>
      </c>
      <c r="N366" s="119">
        <v>240</v>
      </c>
      <c r="O366" s="135">
        <f t="shared" si="23"/>
        <v>0.84198087903655416</v>
      </c>
      <c r="P366" s="133">
        <v>191</v>
      </c>
    </row>
    <row r="367" spans="1:16" x14ac:dyDescent="0.25">
      <c r="A367" s="108">
        <v>363</v>
      </c>
      <c r="B367" s="109" t="s">
        <v>172</v>
      </c>
      <c r="C367" s="144">
        <v>10845</v>
      </c>
      <c r="D367" s="144">
        <v>326672</v>
      </c>
      <c r="E367" s="136">
        <f t="shared" si="20"/>
        <v>10.049889487525324</v>
      </c>
      <c r="F367" s="115">
        <v>1</v>
      </c>
      <c r="G367" s="144">
        <v>10417</v>
      </c>
      <c r="H367" s="144">
        <v>325155</v>
      </c>
      <c r="I367" s="136">
        <f t="shared" si="21"/>
        <v>10.575440248130649</v>
      </c>
      <c r="J367" s="115">
        <v>1</v>
      </c>
      <c r="K367" s="144">
        <v>15483.388000000001</v>
      </c>
      <c r="L367" s="144">
        <v>332176.141</v>
      </c>
      <c r="M367" s="136">
        <f t="shared" si="22"/>
        <v>6.2900535073114652</v>
      </c>
      <c r="N367" s="119">
        <v>1</v>
      </c>
      <c r="O367" s="135">
        <f t="shared" si="23"/>
        <v>8.4192539063421918</v>
      </c>
      <c r="P367" s="133">
        <v>1</v>
      </c>
    </row>
    <row r="368" spans="1:16" x14ac:dyDescent="0.25">
      <c r="A368" s="108">
        <v>364</v>
      </c>
      <c r="B368" s="109" t="s">
        <v>336</v>
      </c>
      <c r="C368" s="144">
        <v>82301</v>
      </c>
      <c r="D368" s="144">
        <v>211313</v>
      </c>
      <c r="E368" s="136">
        <f t="shared" si="20"/>
        <v>0.8566433238255885</v>
      </c>
      <c r="F368" s="115">
        <v>293</v>
      </c>
      <c r="G368" s="144">
        <v>78308</v>
      </c>
      <c r="H368" s="144">
        <v>195742</v>
      </c>
      <c r="I368" s="136">
        <f t="shared" si="21"/>
        <v>0.84689305722983843</v>
      </c>
      <c r="J368" s="115">
        <v>300</v>
      </c>
      <c r="K368" s="144">
        <v>81453.907000000007</v>
      </c>
      <c r="L368" s="144">
        <v>187169.766</v>
      </c>
      <c r="M368" s="136">
        <f t="shared" si="22"/>
        <v>0.67371416461576283</v>
      </c>
      <c r="N368" s="119">
        <v>377</v>
      </c>
      <c r="O368" s="135">
        <f t="shared" si="23"/>
        <v>0.7061222137507388</v>
      </c>
      <c r="P368" s="133">
        <v>319</v>
      </c>
    </row>
    <row r="369" spans="1:16" x14ac:dyDescent="0.25">
      <c r="A369" s="108">
        <v>365</v>
      </c>
      <c r="B369" s="109" t="s">
        <v>217</v>
      </c>
      <c r="C369" s="144">
        <v>30464</v>
      </c>
      <c r="D369" s="144">
        <v>63763</v>
      </c>
      <c r="E369" s="136">
        <f t="shared" si="20"/>
        <v>0.69833007531322155</v>
      </c>
      <c r="F369" s="115">
        <v>374</v>
      </c>
      <c r="G369" s="144">
        <v>29000</v>
      </c>
      <c r="H369" s="144">
        <v>60207</v>
      </c>
      <c r="I369" s="136">
        <f t="shared" si="21"/>
        <v>0.7033956417206888</v>
      </c>
      <c r="J369" s="115">
        <v>373</v>
      </c>
      <c r="K369" s="144">
        <v>19960.653999999999</v>
      </c>
      <c r="L369" s="144">
        <v>87920.36</v>
      </c>
      <c r="M369" s="136">
        <f t="shared" si="22"/>
        <v>1.2914172776132997</v>
      </c>
      <c r="N369" s="119">
        <v>138</v>
      </c>
      <c r="O369" s="135">
        <f t="shared" si="23"/>
        <v>0.63636358742310317</v>
      </c>
      <c r="P369" s="133">
        <v>364</v>
      </c>
    </row>
    <row r="370" spans="1:16" x14ac:dyDescent="0.25">
      <c r="A370" s="108">
        <v>366</v>
      </c>
      <c r="B370" s="109" t="s">
        <v>206</v>
      </c>
      <c r="C370" s="144">
        <v>52497</v>
      </c>
      <c r="D370" s="144">
        <v>102979</v>
      </c>
      <c r="E370" s="136">
        <f t="shared" si="20"/>
        <v>0.65447508073729632</v>
      </c>
      <c r="F370" s="115">
        <v>384</v>
      </c>
      <c r="G370" s="144">
        <v>49945</v>
      </c>
      <c r="H370" s="144">
        <v>96325</v>
      </c>
      <c r="I370" s="136">
        <f t="shared" si="21"/>
        <v>0.65342791431815894</v>
      </c>
      <c r="J370" s="115">
        <v>384</v>
      </c>
      <c r="K370" s="144">
        <v>49790.684000000001</v>
      </c>
      <c r="L370" s="144">
        <v>143652.24600000001</v>
      </c>
      <c r="M370" s="136">
        <f t="shared" si="22"/>
        <v>0.84589455512874756</v>
      </c>
      <c r="N370" s="119">
        <v>325</v>
      </c>
      <c r="O370" s="135">
        <f t="shared" si="23"/>
        <v>0.56681635842020606</v>
      </c>
      <c r="P370" s="133">
        <v>380</v>
      </c>
    </row>
    <row r="371" spans="1:16" x14ac:dyDescent="0.25">
      <c r="A371" s="108">
        <v>367</v>
      </c>
      <c r="B371" s="109" t="s">
        <v>366</v>
      </c>
      <c r="C371" s="144">
        <v>121661</v>
      </c>
      <c r="D371" s="144">
        <v>281341</v>
      </c>
      <c r="E371" s="136">
        <f t="shared" si="20"/>
        <v>0.77154378270736068</v>
      </c>
      <c r="F371" s="115">
        <v>343</v>
      </c>
      <c r="G371" s="144">
        <v>110917</v>
      </c>
      <c r="H371" s="144">
        <v>256670</v>
      </c>
      <c r="I371" s="136">
        <f t="shared" si="21"/>
        <v>0.78402097091647815</v>
      </c>
      <c r="J371" s="115">
        <v>340</v>
      </c>
      <c r="K371" s="144">
        <v>74654.028999999995</v>
      </c>
      <c r="L371" s="144">
        <v>242146.52100000001</v>
      </c>
      <c r="M371" s="136">
        <f t="shared" si="22"/>
        <v>0.9509920448385788</v>
      </c>
      <c r="N371" s="119">
        <v>287</v>
      </c>
      <c r="O371" s="135">
        <f t="shared" si="23"/>
        <v>0.6702323430599938</v>
      </c>
      <c r="P371" s="133">
        <v>343</v>
      </c>
    </row>
    <row r="372" spans="1:16" x14ac:dyDescent="0.25">
      <c r="A372" s="108">
        <v>368</v>
      </c>
      <c r="B372" s="109" t="s">
        <v>211</v>
      </c>
      <c r="C372" s="144">
        <v>41439</v>
      </c>
      <c r="D372" s="144">
        <v>160974</v>
      </c>
      <c r="E372" s="136">
        <f t="shared" si="20"/>
        <v>1.2960608745595759</v>
      </c>
      <c r="F372" s="115">
        <v>32</v>
      </c>
      <c r="G372" s="144">
        <v>39180</v>
      </c>
      <c r="H372" s="144">
        <v>148021</v>
      </c>
      <c r="I372" s="136">
        <f t="shared" si="21"/>
        <v>1.2799988678717282</v>
      </c>
      <c r="J372" s="115">
        <v>41</v>
      </c>
      <c r="K372" s="144">
        <v>20438.951000000001</v>
      </c>
      <c r="L372" s="144">
        <v>142699.17000000001</v>
      </c>
      <c r="M372" s="136">
        <f t="shared" si="22"/>
        <v>2.0469854040581597</v>
      </c>
      <c r="N372" s="119">
        <v>25</v>
      </c>
      <c r="O372" s="135">
        <f t="shared" si="23"/>
        <v>1.1446965076436837</v>
      </c>
      <c r="P372" s="133">
        <v>30</v>
      </c>
    </row>
    <row r="373" spans="1:16" x14ac:dyDescent="0.25">
      <c r="A373" s="108">
        <v>369</v>
      </c>
      <c r="B373" s="109" t="s">
        <v>177</v>
      </c>
      <c r="C373" s="144">
        <v>13292</v>
      </c>
      <c r="D373" s="144">
        <v>42495</v>
      </c>
      <c r="E373" s="136">
        <f t="shared" si="20"/>
        <v>1.0666610382912791</v>
      </c>
      <c r="F373" s="115">
        <v>120</v>
      </c>
      <c r="G373" s="144">
        <v>12753</v>
      </c>
      <c r="H373" s="144">
        <v>40704</v>
      </c>
      <c r="I373" s="136">
        <f t="shared" si="21"/>
        <v>1.0813727296950466</v>
      </c>
      <c r="J373" s="115">
        <v>119</v>
      </c>
      <c r="K373" s="144">
        <v>14035.960999999999</v>
      </c>
      <c r="L373" s="144">
        <v>36484.771999999997</v>
      </c>
      <c r="M373" s="136">
        <f t="shared" si="22"/>
        <v>0.7621165365877024</v>
      </c>
      <c r="N373" s="119">
        <v>356</v>
      </c>
      <c r="O373" s="135">
        <f t="shared" si="23"/>
        <v>0.88423485889737707</v>
      </c>
      <c r="P373" s="133">
        <v>155</v>
      </c>
    </row>
    <row r="374" spans="1:16" x14ac:dyDescent="0.25">
      <c r="A374" s="108">
        <v>370</v>
      </c>
      <c r="B374" s="109" t="s">
        <v>369</v>
      </c>
      <c r="C374" s="144">
        <v>34245</v>
      </c>
      <c r="D374" s="144">
        <v>106448</v>
      </c>
      <c r="E374" s="136">
        <f t="shared" si="20"/>
        <v>1.0370967339694017</v>
      </c>
      <c r="F374" s="115">
        <v>139</v>
      </c>
      <c r="G374" s="144">
        <v>32545</v>
      </c>
      <c r="H374" s="144">
        <v>99975</v>
      </c>
      <c r="I374" s="136">
        <f t="shared" si="21"/>
        <v>1.0407773210843494</v>
      </c>
      <c r="J374" s="115">
        <v>140</v>
      </c>
      <c r="K374" s="144">
        <v>17971.932000000001</v>
      </c>
      <c r="L374" s="144">
        <v>115698.315</v>
      </c>
      <c r="M374" s="136">
        <f t="shared" si="22"/>
        <v>1.8874878674676376</v>
      </c>
      <c r="N374" s="119">
        <v>35</v>
      </c>
      <c r="O374" s="135">
        <f t="shared" si="23"/>
        <v>0.94125762999986895</v>
      </c>
      <c r="P374" s="133">
        <v>112</v>
      </c>
    </row>
    <row r="375" spans="1:16" x14ac:dyDescent="0.25">
      <c r="A375" s="108">
        <v>371</v>
      </c>
      <c r="B375" s="109" t="s">
        <v>383</v>
      </c>
      <c r="C375" s="144">
        <v>16087</v>
      </c>
      <c r="D375" s="144">
        <v>47812</v>
      </c>
      <c r="E375" s="136">
        <f t="shared" si="20"/>
        <v>0.9916097311065617</v>
      </c>
      <c r="F375" s="115">
        <v>173</v>
      </c>
      <c r="G375" s="144">
        <v>15355</v>
      </c>
      <c r="H375" s="144">
        <v>45239</v>
      </c>
      <c r="I375" s="136">
        <f t="shared" si="21"/>
        <v>0.99819148050618511</v>
      </c>
      <c r="J375" s="115">
        <v>174</v>
      </c>
      <c r="K375" s="144">
        <v>7842.8980000000001</v>
      </c>
      <c r="L375" s="144">
        <v>37677.875999999997</v>
      </c>
      <c r="M375" s="136">
        <f t="shared" si="22"/>
        <v>1.4085158776855584</v>
      </c>
      <c r="N375" s="119">
        <v>104</v>
      </c>
      <c r="O375" s="135">
        <f t="shared" si="23"/>
        <v>0.87155665500223911</v>
      </c>
      <c r="P375" s="133">
        <v>164</v>
      </c>
    </row>
    <row r="376" spans="1:16" x14ac:dyDescent="0.25">
      <c r="A376" s="108">
        <v>372</v>
      </c>
      <c r="B376" s="109" t="s">
        <v>384</v>
      </c>
      <c r="C376" s="144">
        <v>58361</v>
      </c>
      <c r="D376" s="144">
        <v>226308</v>
      </c>
      <c r="E376" s="136">
        <f t="shared" si="20"/>
        <v>1.2937671291284447</v>
      </c>
      <c r="F376" s="115">
        <v>33</v>
      </c>
      <c r="G376" s="144">
        <v>55800</v>
      </c>
      <c r="H376" s="144">
        <v>213152</v>
      </c>
      <c r="I376" s="136">
        <f t="shared" si="21"/>
        <v>1.2942134126205451</v>
      </c>
      <c r="J376" s="115">
        <v>34</v>
      </c>
      <c r="K376" s="144">
        <v>43772.591</v>
      </c>
      <c r="L376" s="144">
        <v>220702.859</v>
      </c>
      <c r="M376" s="136">
        <f t="shared" si="22"/>
        <v>1.4782830802173064</v>
      </c>
      <c r="N376" s="119">
        <v>89</v>
      </c>
      <c r="O376" s="135">
        <f t="shared" si="23"/>
        <v>1.1069836127508843</v>
      </c>
      <c r="P376" s="133">
        <v>40</v>
      </c>
    </row>
    <row r="377" spans="1:16" x14ac:dyDescent="0.25">
      <c r="A377" s="108">
        <v>373</v>
      </c>
      <c r="B377" s="109" t="s">
        <v>385</v>
      </c>
      <c r="C377" s="144">
        <v>20072</v>
      </c>
      <c r="D377" s="144">
        <v>58384</v>
      </c>
      <c r="E377" s="136">
        <f t="shared" si="20"/>
        <v>0.97047003148727795</v>
      </c>
      <c r="F377" s="115">
        <v>194</v>
      </c>
      <c r="G377" s="144">
        <v>19268</v>
      </c>
      <c r="H377" s="144">
        <v>55829</v>
      </c>
      <c r="I377" s="136">
        <f t="shared" si="21"/>
        <v>0.98168893192741646</v>
      </c>
      <c r="J377" s="115">
        <v>192</v>
      </c>
      <c r="K377" s="144">
        <v>10135.378000000001</v>
      </c>
      <c r="L377" s="144">
        <v>48598.152000000002</v>
      </c>
      <c r="M377" s="136">
        <f t="shared" si="22"/>
        <v>1.4058264367188456</v>
      </c>
      <c r="N377" s="119">
        <v>105</v>
      </c>
      <c r="O377" s="135">
        <f t="shared" si="23"/>
        <v>0.85693272406680521</v>
      </c>
      <c r="P377" s="133">
        <v>177</v>
      </c>
    </row>
    <row r="378" spans="1:16" x14ac:dyDescent="0.25">
      <c r="A378" s="108">
        <v>374</v>
      </c>
      <c r="B378" s="109" t="s">
        <v>270</v>
      </c>
      <c r="C378" s="144">
        <v>42250</v>
      </c>
      <c r="D378" s="144">
        <v>85132</v>
      </c>
      <c r="E378" s="136">
        <f t="shared" si="20"/>
        <v>0.67227204760296666</v>
      </c>
      <c r="F378" s="115">
        <v>378</v>
      </c>
      <c r="G378" s="144">
        <v>40939</v>
      </c>
      <c r="H378" s="144">
        <v>81978</v>
      </c>
      <c r="I378" s="136">
        <f t="shared" si="21"/>
        <v>0.67843894773993196</v>
      </c>
      <c r="J378" s="115">
        <v>377</v>
      </c>
      <c r="K378" s="144">
        <v>27848.735000000001</v>
      </c>
      <c r="L378" s="144">
        <v>131876.995</v>
      </c>
      <c r="M378" s="136">
        <f t="shared" si="22"/>
        <v>1.3884027697116319</v>
      </c>
      <c r="N378" s="119">
        <v>107</v>
      </c>
      <c r="O378" s="135">
        <f t="shared" si="23"/>
        <v>0.62399584619483539</v>
      </c>
      <c r="P378" s="133">
        <v>368</v>
      </c>
    </row>
    <row r="379" spans="1:16" x14ac:dyDescent="0.25">
      <c r="A379" s="108">
        <v>375</v>
      </c>
      <c r="B379" s="109" t="s">
        <v>341</v>
      </c>
      <c r="C379" s="144">
        <v>407378</v>
      </c>
      <c r="D379" s="144">
        <v>1230715</v>
      </c>
      <c r="E379" s="136">
        <f t="shared" si="20"/>
        <v>1.0079496842657838</v>
      </c>
      <c r="F379" s="115">
        <v>162</v>
      </c>
      <c r="G379" s="144">
        <v>347981</v>
      </c>
      <c r="H379" s="144">
        <v>1105389</v>
      </c>
      <c r="I379" s="136">
        <f t="shared" si="21"/>
        <v>1.0762428765832714</v>
      </c>
      <c r="J379" s="115">
        <v>122</v>
      </c>
      <c r="K379" s="144">
        <v>458369.02</v>
      </c>
      <c r="L379" s="144">
        <v>1215601.571</v>
      </c>
      <c r="M379" s="136">
        <f t="shared" si="22"/>
        <v>0.77754923237313056</v>
      </c>
      <c r="N379" s="119">
        <v>349</v>
      </c>
      <c r="O379" s="135">
        <f t="shared" si="23"/>
        <v>0.86161438333955842</v>
      </c>
      <c r="P379" s="133">
        <v>172</v>
      </c>
    </row>
    <row r="380" spans="1:16" x14ac:dyDescent="0.25">
      <c r="A380" s="108">
        <v>376</v>
      </c>
      <c r="B380" s="109" t="s">
        <v>354</v>
      </c>
      <c r="C380" s="144">
        <v>53814</v>
      </c>
      <c r="D380" s="144">
        <v>135372</v>
      </c>
      <c r="E380" s="136">
        <f t="shared" si="20"/>
        <v>0.83929087602239905</v>
      </c>
      <c r="F380" s="115">
        <v>304</v>
      </c>
      <c r="G380" s="144">
        <v>51260</v>
      </c>
      <c r="H380" s="144">
        <v>127295</v>
      </c>
      <c r="I380" s="136">
        <f t="shared" si="21"/>
        <v>0.84136303370623833</v>
      </c>
      <c r="J380" s="115">
        <v>304</v>
      </c>
      <c r="K380" s="144">
        <v>34919.218000000001</v>
      </c>
      <c r="L380" s="144">
        <v>146597.41099999999</v>
      </c>
      <c r="M380" s="136">
        <f t="shared" si="22"/>
        <v>1.2308742676200475</v>
      </c>
      <c r="N380" s="119">
        <v>168</v>
      </c>
      <c r="O380" s="135">
        <f t="shared" si="23"/>
        <v>0.73917624237473645</v>
      </c>
      <c r="P380" s="133">
        <v>292</v>
      </c>
    </row>
    <row r="381" spans="1:16" x14ac:dyDescent="0.25">
      <c r="A381" s="108">
        <v>377</v>
      </c>
      <c r="B381" s="109" t="s">
        <v>386</v>
      </c>
      <c r="C381" s="144">
        <v>41297</v>
      </c>
      <c r="D381" s="144">
        <v>177266</v>
      </c>
      <c r="E381" s="136">
        <f t="shared" si="20"/>
        <v>1.432141310635801</v>
      </c>
      <c r="F381" s="115">
        <v>19</v>
      </c>
      <c r="G381" s="144">
        <v>39651</v>
      </c>
      <c r="H381" s="144">
        <v>168484</v>
      </c>
      <c r="I381" s="136">
        <f t="shared" si="21"/>
        <v>1.4396443036659283</v>
      </c>
      <c r="J381" s="115">
        <v>19</v>
      </c>
      <c r="K381" s="144">
        <v>23142.726999999999</v>
      </c>
      <c r="L381" s="144">
        <v>130046.7</v>
      </c>
      <c r="M381" s="136">
        <f t="shared" si="22"/>
        <v>1.6475427991076474</v>
      </c>
      <c r="N381" s="119">
        <v>63</v>
      </c>
      <c r="O381" s="135">
        <f t="shared" si="23"/>
        <v>1.2290183448953049</v>
      </c>
      <c r="P381" s="133">
        <v>19</v>
      </c>
    </row>
    <row r="382" spans="1:16" x14ac:dyDescent="0.25">
      <c r="A382" s="108">
        <v>378</v>
      </c>
      <c r="B382" s="109" t="s">
        <v>222</v>
      </c>
      <c r="C382" s="144">
        <v>91358</v>
      </c>
      <c r="D382" s="144">
        <v>257026</v>
      </c>
      <c r="E382" s="136">
        <f t="shared" si="20"/>
        <v>0.93866236409098602</v>
      </c>
      <c r="F382" s="115">
        <v>220</v>
      </c>
      <c r="G382" s="144">
        <v>85939</v>
      </c>
      <c r="H382" s="144">
        <v>237480</v>
      </c>
      <c r="I382" s="136">
        <f t="shared" si="21"/>
        <v>0.93624050804712</v>
      </c>
      <c r="J382" s="115">
        <v>226</v>
      </c>
      <c r="K382" s="144">
        <v>68521.663</v>
      </c>
      <c r="L382" s="144">
        <v>221222.519</v>
      </c>
      <c r="M382" s="136">
        <f t="shared" si="22"/>
        <v>0.94657131616880552</v>
      </c>
      <c r="N382" s="119">
        <v>290</v>
      </c>
      <c r="O382" s="135">
        <f t="shared" si="23"/>
        <v>0.79262327628855545</v>
      </c>
      <c r="P382" s="133">
        <v>244</v>
      </c>
    </row>
    <row r="383" spans="1:16" x14ac:dyDescent="0.25">
      <c r="A383" s="108">
        <v>379</v>
      </c>
      <c r="B383" s="109" t="s">
        <v>346</v>
      </c>
      <c r="C383" s="144">
        <v>120796</v>
      </c>
      <c r="D383" s="144">
        <v>324484</v>
      </c>
      <c r="E383" s="136">
        <f t="shared" si="20"/>
        <v>0.89623038673790512</v>
      </c>
      <c r="F383" s="115">
        <v>257</v>
      </c>
      <c r="G383" s="144">
        <v>115922</v>
      </c>
      <c r="H383" s="144">
        <v>308328</v>
      </c>
      <c r="I383" s="136">
        <f t="shared" si="21"/>
        <v>0.90115144560890359</v>
      </c>
      <c r="J383" s="115">
        <v>257</v>
      </c>
      <c r="K383" s="144">
        <v>92421.183000000005</v>
      </c>
      <c r="L383" s="144">
        <v>402141.94400000002</v>
      </c>
      <c r="M383" s="136">
        <f t="shared" si="22"/>
        <v>1.2757328865665161</v>
      </c>
      <c r="N383" s="119">
        <v>145</v>
      </c>
      <c r="O383" s="135">
        <f t="shared" si="23"/>
        <v>0.78751552581405726</v>
      </c>
      <c r="P383" s="133">
        <v>249</v>
      </c>
    </row>
    <row r="384" spans="1:16" x14ac:dyDescent="0.25">
      <c r="A384" s="108">
        <v>380</v>
      </c>
      <c r="B384" s="109" t="s">
        <v>173</v>
      </c>
      <c r="C384" s="144">
        <v>26461</v>
      </c>
      <c r="D384" s="144">
        <v>150605</v>
      </c>
      <c r="E384" s="136">
        <f t="shared" si="20"/>
        <v>1.8989436113835383</v>
      </c>
      <c r="F384" s="115">
        <v>7</v>
      </c>
      <c r="G384" s="144">
        <v>24995</v>
      </c>
      <c r="H384" s="144">
        <v>144289</v>
      </c>
      <c r="I384" s="136">
        <f t="shared" si="21"/>
        <v>1.9558284794294103</v>
      </c>
      <c r="J384" s="115">
        <v>5</v>
      </c>
      <c r="K384" s="144">
        <v>16959.47</v>
      </c>
      <c r="L384" s="144">
        <v>79905.066000000006</v>
      </c>
      <c r="M384" s="136">
        <f t="shared" si="22"/>
        <v>1.3813824683882601</v>
      </c>
      <c r="N384" s="119">
        <v>109</v>
      </c>
      <c r="O384" s="135">
        <f t="shared" si="23"/>
        <v>1.5882948819918106</v>
      </c>
      <c r="P384" s="133">
        <v>6</v>
      </c>
    </row>
    <row r="385" spans="1:16" x14ac:dyDescent="0.25">
      <c r="A385" s="108">
        <v>381</v>
      </c>
      <c r="B385" s="109" t="s">
        <v>227</v>
      </c>
      <c r="C385" s="144">
        <v>696862</v>
      </c>
      <c r="D385" s="144">
        <v>2426512</v>
      </c>
      <c r="E385" s="136">
        <f t="shared" si="20"/>
        <v>1.1617551100176546</v>
      </c>
      <c r="F385" s="115">
        <v>77</v>
      </c>
      <c r="G385" s="144">
        <v>641690</v>
      </c>
      <c r="H385" s="144">
        <v>2217840</v>
      </c>
      <c r="I385" s="136">
        <f t="shared" si="21"/>
        <v>1.1709965724708369</v>
      </c>
      <c r="J385" s="115">
        <v>79</v>
      </c>
      <c r="K385" s="144">
        <v>536331.95200000005</v>
      </c>
      <c r="L385" s="144">
        <v>1970544.4410000001</v>
      </c>
      <c r="M385" s="136">
        <f t="shared" si="22"/>
        <v>1.0772201395572105</v>
      </c>
      <c r="N385" s="119">
        <v>232</v>
      </c>
      <c r="O385" s="135">
        <f t="shared" si="23"/>
        <v>0.9788450984882533</v>
      </c>
      <c r="P385" s="133">
        <v>88</v>
      </c>
    </row>
    <row r="386" spans="1:16" x14ac:dyDescent="0.25">
      <c r="A386" s="108">
        <v>382</v>
      </c>
      <c r="B386" s="109" t="s">
        <v>216</v>
      </c>
      <c r="C386" s="144">
        <v>22682</v>
      </c>
      <c r="D386" s="144">
        <v>67385</v>
      </c>
      <c r="E386" s="136">
        <f t="shared" si="20"/>
        <v>0.99119891419914907</v>
      </c>
      <c r="F386" s="115">
        <v>174</v>
      </c>
      <c r="G386" s="144">
        <v>21954</v>
      </c>
      <c r="H386" s="144">
        <v>64646</v>
      </c>
      <c r="I386" s="136">
        <f t="shared" si="21"/>
        <v>0.99765108982131179</v>
      </c>
      <c r="J386" s="115">
        <v>175</v>
      </c>
      <c r="K386" s="144">
        <v>11250.402</v>
      </c>
      <c r="L386" s="144">
        <v>48498.334999999999</v>
      </c>
      <c r="M386" s="136">
        <f t="shared" si="22"/>
        <v>1.2638941085962661</v>
      </c>
      <c r="N386" s="119">
        <v>150</v>
      </c>
      <c r="O386" s="135">
        <f t="shared" si="23"/>
        <v>0.86036796713922081</v>
      </c>
      <c r="P386" s="133">
        <v>173</v>
      </c>
    </row>
    <row r="387" spans="1:16" x14ac:dyDescent="0.25">
      <c r="A387" s="108">
        <v>383</v>
      </c>
      <c r="B387" s="109" t="s">
        <v>231</v>
      </c>
      <c r="C387" s="144">
        <v>37132</v>
      </c>
      <c r="D387" s="144">
        <v>132652</v>
      </c>
      <c r="E387" s="136">
        <f t="shared" si="20"/>
        <v>1.1919125469117264</v>
      </c>
      <c r="F387" s="115">
        <v>63</v>
      </c>
      <c r="G387" s="144">
        <v>35613</v>
      </c>
      <c r="H387" s="144">
        <v>125862</v>
      </c>
      <c r="I387" s="136">
        <f t="shared" si="21"/>
        <v>1.1973931027301605</v>
      </c>
      <c r="J387" s="115">
        <v>66</v>
      </c>
      <c r="K387" s="144">
        <v>23247.98</v>
      </c>
      <c r="L387" s="144">
        <v>218641.52799999999</v>
      </c>
      <c r="M387" s="136">
        <f t="shared" si="22"/>
        <v>2.7573972101120185</v>
      </c>
      <c r="N387" s="119">
        <v>10</v>
      </c>
      <c r="O387" s="135">
        <f t="shared" si="23"/>
        <v>1.1262719808078061</v>
      </c>
      <c r="P387" s="133">
        <v>32</v>
      </c>
    </row>
    <row r="388" spans="1:16" x14ac:dyDescent="0.25">
      <c r="A388" s="108">
        <v>384</v>
      </c>
      <c r="B388" s="109" t="s">
        <v>178</v>
      </c>
      <c r="C388" s="144">
        <v>7086</v>
      </c>
      <c r="D388" s="144">
        <v>43656</v>
      </c>
      <c r="E388" s="136">
        <f t="shared" si="20"/>
        <v>2.0555200805824914</v>
      </c>
      <c r="F388" s="115">
        <v>3</v>
      </c>
      <c r="G388" s="144">
        <v>6820</v>
      </c>
      <c r="H388" s="144">
        <v>40626</v>
      </c>
      <c r="I388" s="136">
        <f t="shared" si="21"/>
        <v>2.0182286772311877</v>
      </c>
      <c r="J388" s="115">
        <v>3</v>
      </c>
      <c r="K388" s="144">
        <v>2389.7469999999998</v>
      </c>
      <c r="L388" s="144">
        <v>31164.581999999999</v>
      </c>
      <c r="M388" s="136">
        <f t="shared" si="22"/>
        <v>3.8235016549870093</v>
      </c>
      <c r="N388" s="119">
        <v>2</v>
      </c>
      <c r="O388" s="135">
        <f t="shared" si="23"/>
        <v>1.8539064060737998</v>
      </c>
      <c r="P388" s="133">
        <v>3</v>
      </c>
    </row>
    <row r="389" spans="1:16" x14ac:dyDescent="0.25">
      <c r="A389" s="108">
        <v>385</v>
      </c>
      <c r="B389" s="109" t="s">
        <v>387</v>
      </c>
      <c r="C389" s="144">
        <v>27867</v>
      </c>
      <c r="D389" s="144">
        <v>85352</v>
      </c>
      <c r="E389" s="136">
        <f t="shared" ref="E389:E403" si="24">D389/C389/E$3</f>
        <v>1.0218859206072386</v>
      </c>
      <c r="F389" s="115">
        <v>147</v>
      </c>
      <c r="G389" s="144">
        <v>26911</v>
      </c>
      <c r="H389" s="144">
        <v>82430</v>
      </c>
      <c r="I389" s="136">
        <f t="shared" ref="I389:I403" si="25">H389/G389/I$3</f>
        <v>1.037782031479372</v>
      </c>
      <c r="J389" s="115">
        <v>142</v>
      </c>
      <c r="K389" s="144">
        <v>16833.269</v>
      </c>
      <c r="L389" s="144">
        <v>88593.494000000006</v>
      </c>
      <c r="M389" s="136">
        <f t="shared" ref="M389:M403" si="26">L389/K389/M$3</f>
        <v>1.5430687202967648</v>
      </c>
      <c r="N389" s="119">
        <v>76</v>
      </c>
      <c r="O389" s="135">
        <f t="shared" ref="O389:O403" si="27">E389*0.37+I389*0.4+M389*0.23/O$3</f>
        <v>0.90866224273412954</v>
      </c>
      <c r="P389" s="133">
        <v>130</v>
      </c>
    </row>
    <row r="390" spans="1:16" x14ac:dyDescent="0.25">
      <c r="A390" s="108">
        <v>386</v>
      </c>
      <c r="B390" s="109" t="s">
        <v>235</v>
      </c>
      <c r="C390" s="144">
        <v>57680</v>
      </c>
      <c r="D390" s="144">
        <v>137302</v>
      </c>
      <c r="E390" s="136">
        <f t="shared" si="24"/>
        <v>0.79420120693235863</v>
      </c>
      <c r="F390" s="115">
        <v>327</v>
      </c>
      <c r="G390" s="144">
        <v>54856</v>
      </c>
      <c r="H390" s="144">
        <v>126981</v>
      </c>
      <c r="I390" s="136">
        <f t="shared" si="25"/>
        <v>0.78426943495850443</v>
      </c>
      <c r="J390" s="115">
        <v>339</v>
      </c>
      <c r="K390" s="144">
        <v>45675.266000000003</v>
      </c>
      <c r="L390" s="144">
        <v>165277.23199999999</v>
      </c>
      <c r="M390" s="136">
        <f t="shared" si="26"/>
        <v>1.0609229567101703</v>
      </c>
      <c r="N390" s="119">
        <v>238</v>
      </c>
      <c r="O390" s="135">
        <f t="shared" si="27"/>
        <v>0.68693995217046377</v>
      </c>
      <c r="P390" s="133">
        <v>329</v>
      </c>
    </row>
    <row r="391" spans="1:16" x14ac:dyDescent="0.25">
      <c r="A391" s="108">
        <v>387</v>
      </c>
      <c r="B391" s="109" t="s">
        <v>364</v>
      </c>
      <c r="C391" s="144">
        <v>44932</v>
      </c>
      <c r="D391" s="144">
        <v>141484</v>
      </c>
      <c r="E391" s="136">
        <f t="shared" si="24"/>
        <v>1.0505833420615829</v>
      </c>
      <c r="F391" s="115">
        <v>130</v>
      </c>
      <c r="G391" s="144">
        <v>41014</v>
      </c>
      <c r="H391" s="144">
        <v>133811</v>
      </c>
      <c r="I391" s="136">
        <f t="shared" si="25"/>
        <v>1.1053768694191404</v>
      </c>
      <c r="J391" s="115">
        <v>107</v>
      </c>
      <c r="K391" s="144">
        <v>35762.084000000003</v>
      </c>
      <c r="L391" s="144">
        <v>118946.80499999999</v>
      </c>
      <c r="M391" s="136">
        <f t="shared" si="26"/>
        <v>0.97517343827824765</v>
      </c>
      <c r="N391" s="119">
        <v>273</v>
      </c>
      <c r="O391" s="135">
        <f t="shared" si="27"/>
        <v>0.9038285793358789</v>
      </c>
      <c r="P391" s="133">
        <v>139</v>
      </c>
    </row>
    <row r="392" spans="1:16" x14ac:dyDescent="0.25">
      <c r="A392" s="108">
        <v>388</v>
      </c>
      <c r="B392" s="109" t="s">
        <v>358</v>
      </c>
      <c r="C392" s="144">
        <v>128678</v>
      </c>
      <c r="D392" s="144">
        <v>290151</v>
      </c>
      <c r="E392" s="136">
        <f t="shared" si="24"/>
        <v>0.75231323215865464</v>
      </c>
      <c r="F392" s="115">
        <v>355</v>
      </c>
      <c r="G392" s="144">
        <v>121785</v>
      </c>
      <c r="H392" s="144">
        <v>271335</v>
      </c>
      <c r="I392" s="136">
        <f t="shared" si="25"/>
        <v>0.75485354794645232</v>
      </c>
      <c r="J392" s="115">
        <v>359</v>
      </c>
      <c r="K392" s="144">
        <v>70892.987999999998</v>
      </c>
      <c r="L392" s="144">
        <v>204642.88500000001</v>
      </c>
      <c r="M392" s="136">
        <f t="shared" si="26"/>
        <v>0.84634078454853812</v>
      </c>
      <c r="N392" s="119">
        <v>324</v>
      </c>
      <c r="O392" s="135">
        <f t="shared" si="27"/>
        <v>0.64362011456221824</v>
      </c>
      <c r="P392" s="133">
        <v>357</v>
      </c>
    </row>
    <row r="393" spans="1:16" x14ac:dyDescent="0.25">
      <c r="A393" s="108">
        <v>389</v>
      </c>
      <c r="B393" s="109" t="s">
        <v>388</v>
      </c>
      <c r="C393" s="144">
        <v>479418</v>
      </c>
      <c r="D393" s="144">
        <v>1252598</v>
      </c>
      <c r="E393" s="136">
        <f t="shared" si="24"/>
        <v>0.87171859287076081</v>
      </c>
      <c r="F393" s="115">
        <v>282</v>
      </c>
      <c r="G393" s="144">
        <v>448365</v>
      </c>
      <c r="H393" s="144">
        <v>1147767</v>
      </c>
      <c r="I393" s="136">
        <f t="shared" si="25"/>
        <v>0.86730672458241287</v>
      </c>
      <c r="J393" s="115">
        <v>286</v>
      </c>
      <c r="K393" s="144">
        <v>185814.231</v>
      </c>
      <c r="L393" s="144">
        <v>745663.60199999996</v>
      </c>
      <c r="M393" s="136">
        <f t="shared" si="26"/>
        <v>1.1765648603042924</v>
      </c>
      <c r="N393" s="119">
        <v>190</v>
      </c>
      <c r="O393" s="135">
        <f t="shared" si="27"/>
        <v>0.75748857092761834</v>
      </c>
      <c r="P393" s="133">
        <v>275</v>
      </c>
    </row>
    <row r="394" spans="1:16" x14ac:dyDescent="0.25">
      <c r="A394" s="108">
        <v>390</v>
      </c>
      <c r="B394" s="109" t="s">
        <v>275</v>
      </c>
      <c r="C394" s="144">
        <v>222156</v>
      </c>
      <c r="D394" s="144">
        <v>575714</v>
      </c>
      <c r="E394" s="136">
        <f t="shared" si="24"/>
        <v>0.86462477254936287</v>
      </c>
      <c r="F394" s="115">
        <v>285</v>
      </c>
      <c r="G394" s="144">
        <v>201958</v>
      </c>
      <c r="H394" s="144">
        <v>519272</v>
      </c>
      <c r="I394" s="136">
        <f t="shared" si="25"/>
        <v>0.87113312351780914</v>
      </c>
      <c r="J394" s="115">
        <v>281</v>
      </c>
      <c r="K394" s="144">
        <v>165008.42000000001</v>
      </c>
      <c r="L394" s="144">
        <v>414650.50400000002</v>
      </c>
      <c r="M394" s="136">
        <f t="shared" si="26"/>
        <v>0.73676331474062284</v>
      </c>
      <c r="N394" s="119">
        <v>364</v>
      </c>
      <c r="O394" s="135">
        <f t="shared" si="27"/>
        <v>0.72348868256554866</v>
      </c>
      <c r="P394" s="133">
        <v>308</v>
      </c>
    </row>
    <row r="395" spans="1:16" x14ac:dyDescent="0.25">
      <c r="A395" s="108">
        <v>391</v>
      </c>
      <c r="B395" s="109" t="s">
        <v>371</v>
      </c>
      <c r="C395" s="144">
        <v>8083</v>
      </c>
      <c r="D395" s="144">
        <v>18781</v>
      </c>
      <c r="E395" s="136">
        <f t="shared" si="24"/>
        <v>0.77522017190921177</v>
      </c>
      <c r="F395" s="115">
        <v>339</v>
      </c>
      <c r="G395" s="144">
        <v>7861</v>
      </c>
      <c r="H395" s="144">
        <v>18101</v>
      </c>
      <c r="I395" s="136">
        <f t="shared" si="25"/>
        <v>0.7801452262999683</v>
      </c>
      <c r="J395" s="115">
        <v>342</v>
      </c>
      <c r="K395" s="144">
        <v>4413.5150000000003</v>
      </c>
      <c r="L395" s="144">
        <v>14923.707</v>
      </c>
      <c r="M395" s="136">
        <f t="shared" si="26"/>
        <v>0.99138880009729646</v>
      </c>
      <c r="N395" s="119">
        <v>266</v>
      </c>
      <c r="O395" s="135">
        <f t="shared" si="27"/>
        <v>0.67306477449422741</v>
      </c>
      <c r="P395" s="133">
        <v>339</v>
      </c>
    </row>
    <row r="396" spans="1:16" x14ac:dyDescent="0.25">
      <c r="A396" s="108">
        <v>392</v>
      </c>
      <c r="B396" s="109" t="s">
        <v>221</v>
      </c>
      <c r="C396" s="144">
        <v>42727</v>
      </c>
      <c r="D396" s="144">
        <v>108369</v>
      </c>
      <c r="E396" s="136">
        <f t="shared" si="24"/>
        <v>0.84621670846799468</v>
      </c>
      <c r="F396" s="115">
        <v>297</v>
      </c>
      <c r="G396" s="144">
        <v>40288</v>
      </c>
      <c r="H396" s="144">
        <v>101716</v>
      </c>
      <c r="I396" s="136">
        <f t="shared" si="25"/>
        <v>0.85539015599080059</v>
      </c>
      <c r="J396" s="115">
        <v>295</v>
      </c>
      <c r="K396" s="144">
        <v>19701.098999999998</v>
      </c>
      <c r="L396" s="144">
        <v>63783.548999999999</v>
      </c>
      <c r="M396" s="136">
        <f t="shared" si="26"/>
        <v>0.94922709921700077</v>
      </c>
      <c r="N396" s="119">
        <v>289</v>
      </c>
      <c r="O396" s="135">
        <f t="shared" si="27"/>
        <v>0.72627694726147263</v>
      </c>
      <c r="P396" s="133">
        <v>306</v>
      </c>
    </row>
    <row r="397" spans="1:16" x14ac:dyDescent="0.25">
      <c r="A397" s="108">
        <v>393</v>
      </c>
      <c r="B397" s="109" t="s">
        <v>351</v>
      </c>
      <c r="C397" s="144">
        <v>33944</v>
      </c>
      <c r="D397" s="144">
        <v>103164</v>
      </c>
      <c r="E397" s="136">
        <f t="shared" si="24"/>
        <v>1.0140143126854329</v>
      </c>
      <c r="F397" s="115">
        <v>155</v>
      </c>
      <c r="G397" s="144">
        <v>32806</v>
      </c>
      <c r="H397" s="144">
        <v>98184</v>
      </c>
      <c r="I397" s="136">
        <f t="shared" si="25"/>
        <v>1.0140003944642619</v>
      </c>
      <c r="J397" s="115">
        <v>162</v>
      </c>
      <c r="K397" s="144">
        <v>24773.452000000001</v>
      </c>
      <c r="L397" s="144">
        <v>103876.113</v>
      </c>
      <c r="M397" s="136">
        <f t="shared" si="26"/>
        <v>1.2293656237085795</v>
      </c>
      <c r="N397" s="119">
        <v>169</v>
      </c>
      <c r="O397" s="135">
        <f t="shared" si="27"/>
        <v>0.87276598225094459</v>
      </c>
      <c r="P397" s="133">
        <v>163</v>
      </c>
    </row>
    <row r="398" spans="1:16" x14ac:dyDescent="0.25">
      <c r="A398" s="108">
        <v>394</v>
      </c>
      <c r="B398" s="109" t="s">
        <v>239</v>
      </c>
      <c r="C398" s="144">
        <v>38710</v>
      </c>
      <c r="D398" s="144">
        <v>98086</v>
      </c>
      <c r="E398" s="136">
        <f t="shared" si="24"/>
        <v>0.84540105184021141</v>
      </c>
      <c r="F398" s="115">
        <v>298</v>
      </c>
      <c r="G398" s="144">
        <v>37144</v>
      </c>
      <c r="H398" s="144">
        <v>93125</v>
      </c>
      <c r="I398" s="136">
        <f t="shared" si="25"/>
        <v>0.84943137526399703</v>
      </c>
      <c r="J398" s="115">
        <v>297</v>
      </c>
      <c r="K398" s="144">
        <v>23226.039000000001</v>
      </c>
      <c r="L398" s="144">
        <v>87557.585999999996</v>
      </c>
      <c r="M398" s="136">
        <f t="shared" si="26"/>
        <v>1.1052754654388011</v>
      </c>
      <c r="N398" s="119">
        <v>217</v>
      </c>
      <c r="O398" s="135">
        <f t="shared" si="27"/>
        <v>0.73526710370555737</v>
      </c>
      <c r="P398" s="133">
        <v>294</v>
      </c>
    </row>
    <row r="399" spans="1:16" x14ac:dyDescent="0.25">
      <c r="A399" s="108">
        <v>395</v>
      </c>
      <c r="B399" s="109" t="s">
        <v>182</v>
      </c>
      <c r="C399" s="144">
        <v>29103</v>
      </c>
      <c r="D399" s="144">
        <v>101085</v>
      </c>
      <c r="E399" s="136">
        <f t="shared" si="24"/>
        <v>1.1588517665709261</v>
      </c>
      <c r="F399" s="115">
        <v>79</v>
      </c>
      <c r="G399" s="144">
        <v>27586</v>
      </c>
      <c r="H399" s="144">
        <v>94375</v>
      </c>
      <c r="I399" s="136">
        <f t="shared" si="25"/>
        <v>1.1590946894625793</v>
      </c>
      <c r="J399" s="115">
        <v>81</v>
      </c>
      <c r="K399" s="144">
        <v>21984.203000000001</v>
      </c>
      <c r="L399" s="144">
        <v>108459.537</v>
      </c>
      <c r="M399" s="136">
        <f t="shared" si="26"/>
        <v>1.4464683052003975</v>
      </c>
      <c r="N399" s="119">
        <v>95</v>
      </c>
      <c r="O399" s="135">
        <f t="shared" si="27"/>
        <v>1.0006370735882417</v>
      </c>
      <c r="P399" s="133">
        <v>74</v>
      </c>
    </row>
    <row r="400" spans="1:16" x14ac:dyDescent="0.25">
      <c r="A400" s="108">
        <v>396</v>
      </c>
      <c r="B400" s="109" t="s">
        <v>367</v>
      </c>
      <c r="C400" s="144">
        <v>13881</v>
      </c>
      <c r="D400" s="144">
        <v>39093</v>
      </c>
      <c r="E400" s="136">
        <f t="shared" si="24"/>
        <v>0.93963065353945263</v>
      </c>
      <c r="F400" s="115">
        <v>218</v>
      </c>
      <c r="G400" s="144">
        <v>13408</v>
      </c>
      <c r="H400" s="144">
        <v>37004</v>
      </c>
      <c r="I400" s="136">
        <f t="shared" si="25"/>
        <v>0.93505111901125226</v>
      </c>
      <c r="J400" s="115">
        <v>229</v>
      </c>
      <c r="K400" s="144">
        <v>10445.989</v>
      </c>
      <c r="L400" s="144">
        <v>37945.303999999996</v>
      </c>
      <c r="M400" s="136">
        <f t="shared" si="26"/>
        <v>1.0650264011851573</v>
      </c>
      <c r="N400" s="119">
        <v>236</v>
      </c>
      <c r="O400" s="135">
        <f t="shared" si="27"/>
        <v>0.80136853872507985</v>
      </c>
      <c r="P400" s="133">
        <v>237</v>
      </c>
    </row>
    <row r="401" spans="1:16" x14ac:dyDescent="0.25">
      <c r="A401" s="108">
        <v>397</v>
      </c>
      <c r="B401" s="109" t="s">
        <v>186</v>
      </c>
      <c r="C401" s="144">
        <v>33491</v>
      </c>
      <c r="D401" s="144">
        <v>146640</v>
      </c>
      <c r="E401" s="136">
        <f t="shared" si="24"/>
        <v>1.4608420712315964</v>
      </c>
      <c r="F401" s="115">
        <v>16</v>
      </c>
      <c r="G401" s="144">
        <v>30224</v>
      </c>
      <c r="H401" s="144">
        <v>135556</v>
      </c>
      <c r="I401" s="136">
        <f t="shared" si="25"/>
        <v>1.5195587227020291</v>
      </c>
      <c r="J401" s="115">
        <v>13</v>
      </c>
      <c r="K401" s="144">
        <v>25634.822</v>
      </c>
      <c r="L401" s="144">
        <v>125768.308</v>
      </c>
      <c r="M401" s="136">
        <f t="shared" si="26"/>
        <v>1.4384435177005404</v>
      </c>
      <c r="N401" s="119">
        <v>97</v>
      </c>
      <c r="O401" s="135">
        <f t="shared" si="27"/>
        <v>1.255958688971242</v>
      </c>
      <c r="P401" s="133">
        <v>17</v>
      </c>
    </row>
    <row r="402" spans="1:16" x14ac:dyDescent="0.25">
      <c r="A402" s="107">
        <v>398</v>
      </c>
      <c r="B402" s="111" t="s">
        <v>226</v>
      </c>
      <c r="C402" s="144">
        <v>57848</v>
      </c>
      <c r="D402" s="144">
        <v>196929</v>
      </c>
      <c r="E402" s="136">
        <f t="shared" si="24"/>
        <v>1.1357957991542105</v>
      </c>
      <c r="F402" s="115">
        <v>86</v>
      </c>
      <c r="G402" s="144">
        <v>54426</v>
      </c>
      <c r="H402" s="144">
        <v>183469</v>
      </c>
      <c r="I402" s="136">
        <f t="shared" si="25"/>
        <v>1.1421074377678841</v>
      </c>
      <c r="J402" s="115">
        <v>90</v>
      </c>
      <c r="K402" s="144">
        <v>19635.710999999999</v>
      </c>
      <c r="L402" s="144">
        <v>101443.35799999999</v>
      </c>
      <c r="M402" s="136">
        <f t="shared" si="26"/>
        <v>1.5147078869708084</v>
      </c>
      <c r="N402" s="119">
        <v>82</v>
      </c>
      <c r="O402" s="135">
        <f t="shared" si="27"/>
        <v>0.99041711677012523</v>
      </c>
      <c r="P402" s="133">
        <v>82</v>
      </c>
    </row>
    <row r="403" spans="1:16" x14ac:dyDescent="0.25">
      <c r="A403" s="108">
        <v>399</v>
      </c>
      <c r="B403" s="109" t="s">
        <v>389</v>
      </c>
      <c r="C403" s="144">
        <v>15426</v>
      </c>
      <c r="D403" s="144">
        <v>43094</v>
      </c>
      <c r="E403" s="136">
        <f t="shared" si="24"/>
        <v>0.93205686876834282</v>
      </c>
      <c r="F403" s="115">
        <v>225</v>
      </c>
      <c r="G403" s="144">
        <v>14711</v>
      </c>
      <c r="H403" s="144">
        <v>41151</v>
      </c>
      <c r="I403" s="136">
        <f t="shared" si="25"/>
        <v>0.94773928087923309</v>
      </c>
      <c r="J403" s="115">
        <v>219</v>
      </c>
      <c r="K403" s="144">
        <v>7811.9979999999996</v>
      </c>
      <c r="L403" s="144">
        <v>25180.61</v>
      </c>
      <c r="M403" s="136">
        <f t="shared" si="26"/>
        <v>0.94505269433619765</v>
      </c>
      <c r="N403" s="119">
        <v>291</v>
      </c>
      <c r="O403" s="135">
        <f t="shared" si="27"/>
        <v>0.79466512961656721</v>
      </c>
      <c r="P403" s="133">
        <v>239</v>
      </c>
    </row>
  </sheetData>
  <sortState ref="A6:XFD404">
    <sortCondition ref="A6"/>
  </sortState>
  <pageMargins left="0.51181102362204722" right="0.51181102362204722" top="0.78740157480314965" bottom="0.78740157480314965" header="0.31496062992125984" footer="0.31496062992125984"/>
  <pageSetup scale="64" orientation="landscape" r:id="rId1"/>
  <rowBreaks count="8" manualBreakCount="8">
    <brk id="37" max="16" man="1"/>
    <brk id="76" max="16" man="1"/>
    <brk id="116" max="16" man="1"/>
    <brk id="156" max="16" man="1"/>
    <brk id="197" max="16" man="1"/>
    <brk id="279" max="16" man="1"/>
    <brk id="322" max="16" man="1"/>
    <brk id="3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Geral</vt:lpstr>
      <vt:lpstr>Arrec &amp; rend</vt:lpstr>
      <vt:lpstr>Resumo</vt:lpstr>
      <vt:lpstr>Arrec&amp;Rend-Rank</vt:lpstr>
      <vt:lpstr>'Arrec&amp;Rend-Rank'!Area_de_impressao</vt:lpstr>
      <vt:lpstr>Geral!Area_de_impressao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Lukasso</dc:creator>
  <cp:lastModifiedBy> Soares</cp:lastModifiedBy>
  <cp:lastPrinted>2012-10-22T21:56:16Z</cp:lastPrinted>
  <dcterms:created xsi:type="dcterms:W3CDTF">2012-07-27T09:48:14Z</dcterms:created>
  <dcterms:modified xsi:type="dcterms:W3CDTF">2014-12-03T16:39:43Z</dcterms:modified>
</cp:coreProperties>
</file>